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285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Лист1!$A:$B</definedName>
    <definedName name="_xlnm.Print_Area" localSheetId="0">Лист1!$A$1:$AA$22</definedName>
  </definedNames>
  <calcPr calcId="152511"/>
</workbook>
</file>

<file path=xl/calcChain.xml><?xml version="1.0" encoding="utf-8"?>
<calcChain xmlns="http://schemas.openxmlformats.org/spreadsheetml/2006/main">
  <c r="AA13" i="1" l="1"/>
  <c r="Q18" i="1"/>
  <c r="P15" i="1"/>
  <c r="R18" i="1" l="1"/>
  <c r="P17" i="1" l="1"/>
  <c r="P16" i="1"/>
  <c r="AA16" i="1"/>
  <c r="AA15" i="1"/>
  <c r="P18" i="1" l="1"/>
  <c r="T18" i="1"/>
  <c r="J18" i="1" l="1"/>
  <c r="X18" i="1" l="1"/>
  <c r="I18" i="1"/>
  <c r="P13" i="1"/>
  <c r="P14" i="1"/>
  <c r="C18" i="1"/>
  <c r="AA17" i="1"/>
  <c r="Y18" i="1"/>
  <c r="Z18" i="1"/>
  <c r="O18" i="1"/>
  <c r="K18" i="1"/>
  <c r="H18" i="1"/>
  <c r="F18" i="1"/>
  <c r="D18" i="1"/>
  <c r="G18" i="1" l="1"/>
  <c r="V18" i="1"/>
  <c r="W18" i="1"/>
  <c r="AA14" i="1" l="1"/>
  <c r="AA18" i="1" s="1"/>
  <c r="U18" i="1" l="1"/>
  <c r="S18" i="1"/>
</calcChain>
</file>

<file path=xl/sharedStrings.xml><?xml version="1.0" encoding="utf-8"?>
<sst xmlns="http://schemas.openxmlformats.org/spreadsheetml/2006/main" count="74" uniqueCount="67">
  <si>
    <t>загальний фонд</t>
  </si>
  <si>
    <t xml:space="preserve">Обсяги міжбюджетних трансфертів, що передаються з міського бюджету до інших місцевих бюджетів </t>
  </si>
  <si>
    <t>Державний бюджет</t>
  </si>
  <si>
    <t>Разом</t>
  </si>
  <si>
    <t>ВСЬОГО</t>
  </si>
  <si>
    <t>04100000000</t>
  </si>
  <si>
    <t xml:space="preserve">Обласний бюджет 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</si>
  <si>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</si>
  <si>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КПКВК 0219410</t>
  </si>
  <si>
    <t>Інші субвенції з місцевого бюджету  (субвенція  з обласного бюджету бюджетам міст, районів та об’єднаних територіальних громад на виконання доручень виборців депутатами обласної ради у 2018 році)</t>
  </si>
  <si>
    <t>КПКВК 0219770</t>
  </si>
  <si>
    <t>КФКД 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</si>
  <si>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</si>
  <si>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спеціальний фонд</t>
  </si>
  <si>
    <t>КФКД 41033900</t>
  </si>
  <si>
    <t>КФКД 41034200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</si>
  <si>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</si>
  <si>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</si>
  <si>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КФКД 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</si>
  <si>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</si>
  <si>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КФКД 41052000</t>
  </si>
  <si>
    <t>Субвенція з місцевого бюджету на відшкодування лікування окремих захворювань за рахунок відповідної субвенції з державного бюджету</t>
  </si>
  <si>
    <t>КФКД 41053900</t>
  </si>
  <si>
    <t>Обсяги міжбюджетних трансфертів, що передаються з міського бюджету до державного бюджету</t>
  </si>
  <si>
    <t>КПКВК 0219800</t>
  </si>
  <si>
    <t>Інші субвенції з місцевого бюджету (субвенція з міського бюджету обласному бюджету на створення і використання матеріальних резервів для запобігання і ліквідації надзвичайних ситуацій техногенного і природного характеру та їх наслідків)</t>
  </si>
  <si>
    <t>Інші субвенції з місцевого бюджету  (субвенція з міського бюджету районному бюджету на виплату грошової компенсації фізичним особам, які надають соціальні послуги)</t>
  </si>
  <si>
    <t>Субвенція з місцевого бюджету державному бюджету на виконання програм соціально-економічного розвитку регіонів (на виконання Програми безоплатної правової допомоги населенню Зеленодольської міської об'єднаної територіальної громади на 2018 рік)</t>
  </si>
  <si>
    <t>Субвенція з місцевого бюджету державному бюджету на виконання програм соціально-економічного розвитку регіонів (на виконання заходів по об'єкту "Укріплення берега Каховського водосховища в районі с.Мар'янське, Апостолівського району, Дніпропетровської області - капітальний ремонт")</t>
  </si>
  <si>
    <t>КФКД 41033200</t>
  </si>
  <si>
    <t>Субвенція з державного бюджету місцевим бюджетам на формування структури об'єднаних територіальних громад</t>
  </si>
  <si>
    <t>КФКД 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</si>
  <si>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</si>
  <si>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КПКВК 0219740</t>
  </si>
  <si>
    <t>Субвенція з місцевого бюджету на здійснення природоохоронних заходів</t>
  </si>
  <si>
    <t>Показники міжбюджетних трансфертів між бюджетом об'єднаної територіальної громади та іншими бюджетами на 2019 рік</t>
  </si>
  <si>
    <t>Інші субвенції з місцевого бюджету (субвенція  з обласного бюджету бюджетам міст, районів та об’єднаних територіальних громад на виконання доручень виборців депутатами обласної ради у 2019 році)</t>
  </si>
  <si>
    <t>Код</t>
  </si>
  <si>
    <t>Найменування бюджету - одержувача/надавача міжбюджетного трансферту</t>
  </si>
  <si>
    <t>Трансферти з інших бюджетів</t>
  </si>
  <si>
    <t>Трансферти іншим бюджетам</t>
  </si>
  <si>
    <t>Обсяги міжбюджетних трансфертів, що передаються з державного бюджету до бюджету об'єднаної територіальної громади</t>
  </si>
  <si>
    <t>Обсяги міжбюджетних трансфертів, що передаються з обласного бюджету до бюджету об'єднаної територіальної громади за рахунок коштів державного бюджету</t>
  </si>
  <si>
    <t>Обсяги міжбюджетних трансфертів, що передаються з обласного бюджету до бюджету об'єднаної територіальної громади</t>
  </si>
  <si>
    <r>
      <t xml:space="preserve">Обсяги міжбюджетних трансфертів, що передаються з міського бюджету до інших місцевих бюджетів, </t>
    </r>
    <r>
      <rPr>
        <i/>
        <sz val="10"/>
        <color theme="1"/>
        <rFont val="Calibri"/>
        <family val="2"/>
        <charset val="204"/>
        <scheme val="minor"/>
      </rPr>
      <t>отриманих з обласного бюджету</t>
    </r>
    <r>
      <rPr>
        <sz val="10"/>
        <color theme="1"/>
        <rFont val="Calibri"/>
        <family val="2"/>
        <charset val="204"/>
        <scheme val="minor"/>
      </rPr>
      <t xml:space="preserve"> за рахунок коштів державного бюджету</t>
    </r>
  </si>
  <si>
    <t>(грн.)</t>
  </si>
  <si>
    <t>04507000000</t>
  </si>
  <si>
    <t>Обсяги міжбюджетних трансфертів, що передаються з сільського бюджету до інших місцевих бюджетів за рахунок коштів державного бюджету</t>
  </si>
  <si>
    <t>04209100000</t>
  </si>
  <si>
    <t xml:space="preserve">Покровська міська рада </t>
  </si>
  <si>
    <t>Обсяги міжбюджетних трансфертів, що передаються з сільського  бюджету до інших місцевих бюджетів за рахунок коштів обласного бюджету</t>
  </si>
  <si>
    <t>ОТГ с.Грушівка</t>
  </si>
  <si>
    <t>Районний бюджет м.Апостолове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</si>
  <si>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</si>
  <si>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формування інфраструктури об`єднаних територіальних громад</t>
  </si>
  <si>
    <t>Обсяги міжбюджетних трансфертів, що передаються з сільського бюджету до інших місцевих бюджетів за рахунок коштів місцевого бюджету</t>
  </si>
  <si>
    <t xml:space="preserve">КПКВ 0219770 </t>
  </si>
  <si>
    <t xml:space="preserve">Інші субвенції з місцевого бюджету </t>
  </si>
  <si>
    <t>Економіст</t>
  </si>
  <si>
    <t>Я.М. Богомол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</si>
  <si>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періоду: забезпечення телемедичним обладнанням амбулаторій у сільській місцевості</t>
  </si>
  <si>
    <t>КФКД 41054000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</si>
  <si>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бюджету: на придбання послуг з доступу до Інтернету закладів загальної середньої освіти</t>
  </si>
  <si>
    <t>КФКД 41054300</t>
  </si>
  <si>
    <t>Інші субвенції з місцевого бюджету (на капітальні видатки та облаштування об'єктів соціально-культурної сфери: на забезпечення телемедичним обладнанням амбулаторій у сільській місцевості)</t>
  </si>
  <si>
    <t>Субвенція з місцевого бюджету на хворих на цукровий діабет</t>
  </si>
  <si>
    <t>Додаток 4 до рішення № 285/XXVІІІ-VII від 18.10.2019 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</si>
</sst>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64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165" fontId="0" fillId="0" borderId="1" xfId="0" applyNumberForma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view="pageBreakPreview" topLeftCell="L1" zoomScale="85" zoomScaleSheetLayoutView="85" workbookViewId="0">
      <selection activeCell="R6" sqref="R6"/>
    </sheetView>
  </sheetViews>
  <sheetFormatPr defaultRowHeight="12.75" x14ac:dyDescent="0.2"/>
  <cols>
    <col min="1" max="1" width="12.7109375" style="2" customWidth="1"/>
    <col min="2" max="2" width="22.140625" customWidth="1"/>
    <col min="3" max="3" width="32.28515625" hidden="1" customWidth="1"/>
    <col min="4" max="4" width="11.7109375" customWidth="1"/>
    <col min="5" max="5" width="10.85546875" style="49" customWidth="1"/>
    <col min="6" max="6" width="10.5703125" customWidth="1"/>
    <col min="7" max="7" width="13" customWidth="1"/>
    <col min="8" max="9" width="32.28515625" hidden="1" customWidth="1"/>
    <col min="10" max="10" width="13.140625" customWidth="1"/>
    <col min="11" max="11" width="15.5703125" customWidth="1"/>
    <col min="12" max="13" width="15.5703125" style="52" customWidth="1"/>
    <col min="14" max="14" width="15.5703125" style="60" customWidth="1"/>
    <col min="15" max="15" width="17" customWidth="1"/>
    <col min="16" max="16" width="11" customWidth="1"/>
    <col min="17" max="17" width="11.28515625" style="66" customWidth="1"/>
    <col min="18" max="18" width="11.5703125" style="52" customWidth="1"/>
    <col min="19" max="19" width="14.42578125" customWidth="1"/>
    <col min="20" max="20" width="14" customWidth="1"/>
    <col min="21" max="21" width="15.5703125" customWidth="1"/>
    <col min="22" max="22" width="19.42578125" hidden="1" customWidth="1"/>
    <col min="23" max="23" width="21" hidden="1" customWidth="1"/>
    <col min="24" max="24" width="17.7109375" hidden="1" customWidth="1"/>
    <col min="25" max="25" width="21.5703125" hidden="1" customWidth="1"/>
    <col min="26" max="26" width="23.28515625" hidden="1" customWidth="1"/>
    <col min="27" max="27" width="14.140625" style="13" customWidth="1"/>
    <col min="28" max="28" width="14.140625" style="13" hidden="1" customWidth="1"/>
    <col min="29" max="30" width="14.140625" style="26" customWidth="1"/>
    <col min="31" max="31" width="18" style="26" customWidth="1"/>
    <col min="32" max="32" width="20.140625" style="26" hidden="1" customWidth="1"/>
    <col min="33" max="33" width="20.140625" style="26" customWidth="1"/>
    <col min="34" max="34" width="20.140625" style="26" hidden="1" customWidth="1"/>
    <col min="35" max="35" width="20.140625" style="26" bestFit="1" customWidth="1"/>
    <col min="36" max="36" width="20.140625" customWidth="1"/>
    <col min="37" max="37" width="19.7109375" customWidth="1"/>
    <col min="38" max="38" width="14" style="13" customWidth="1"/>
    <col min="39" max="43" width="11.5703125" customWidth="1"/>
    <col min="44" max="44" width="12.7109375" customWidth="1"/>
  </cols>
  <sheetData>
    <row r="1" spans="1:35" x14ac:dyDescent="0.2"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5" x14ac:dyDescent="0.2">
      <c r="P2" s="87" t="s">
        <v>66</v>
      </c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5" x14ac:dyDescent="0.2"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5" spans="1:35" ht="18.75" x14ac:dyDescent="0.3">
      <c r="B5" s="86" t="s">
        <v>35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7" spans="1:35" s="13" customFormat="1" x14ac:dyDescent="0.2">
      <c r="A7" s="12"/>
      <c r="N7" s="63"/>
      <c r="Q7" s="70"/>
      <c r="AA7" s="13" t="s">
        <v>45</v>
      </c>
      <c r="AC7" s="26"/>
      <c r="AD7" s="26"/>
      <c r="AE7" s="26"/>
      <c r="AF7" s="26"/>
      <c r="AG7" s="26"/>
      <c r="AH7" s="26"/>
      <c r="AI7" s="26"/>
    </row>
    <row r="8" spans="1:35" x14ac:dyDescent="0.2">
      <c r="A8" s="74" t="s">
        <v>37</v>
      </c>
      <c r="B8" s="75" t="s">
        <v>38</v>
      </c>
      <c r="C8" s="76" t="s">
        <v>39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2"/>
      <c r="R8" s="47"/>
      <c r="S8" s="76" t="s">
        <v>40</v>
      </c>
      <c r="T8" s="76"/>
      <c r="U8" s="76"/>
      <c r="V8" s="76"/>
      <c r="W8" s="76"/>
      <c r="X8" s="76"/>
      <c r="Y8" s="76"/>
      <c r="Z8" s="76"/>
      <c r="AA8" s="76"/>
    </row>
    <row r="9" spans="1:35" s="24" customFormat="1" ht="198" customHeight="1" x14ac:dyDescent="0.2">
      <c r="A9" s="74"/>
      <c r="B9" s="75"/>
      <c r="C9" s="83" t="s">
        <v>41</v>
      </c>
      <c r="D9" s="83"/>
      <c r="E9" s="83"/>
      <c r="F9" s="84"/>
      <c r="G9" s="88" t="s">
        <v>42</v>
      </c>
      <c r="H9" s="89"/>
      <c r="I9" s="89"/>
      <c r="J9" s="89"/>
      <c r="K9" s="89"/>
      <c r="L9" s="89"/>
      <c r="M9" s="89"/>
      <c r="N9" s="90"/>
      <c r="O9" s="21" t="s">
        <v>43</v>
      </c>
      <c r="P9" s="79" t="s">
        <v>3</v>
      </c>
      <c r="Q9" s="77" t="s">
        <v>55</v>
      </c>
      <c r="R9" s="78"/>
      <c r="S9" s="23" t="s">
        <v>47</v>
      </c>
      <c r="T9" s="36" t="s">
        <v>44</v>
      </c>
      <c r="U9" s="25" t="s">
        <v>50</v>
      </c>
      <c r="V9" s="80" t="s">
        <v>1</v>
      </c>
      <c r="W9" s="80"/>
      <c r="X9" s="80"/>
      <c r="Y9" s="80" t="s">
        <v>23</v>
      </c>
      <c r="Z9" s="80"/>
      <c r="AA9" s="81" t="s">
        <v>3</v>
      </c>
    </row>
    <row r="10" spans="1:35" s="24" customFormat="1" x14ac:dyDescent="0.2">
      <c r="A10" s="74"/>
      <c r="B10" s="75"/>
      <c r="C10" s="85" t="s"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78"/>
      <c r="P10" s="79"/>
      <c r="Q10" s="48"/>
      <c r="R10" s="48"/>
      <c r="S10" s="77" t="s">
        <v>0</v>
      </c>
      <c r="T10" s="85"/>
      <c r="U10" s="85"/>
      <c r="V10" s="85"/>
      <c r="W10" s="85"/>
      <c r="X10" s="33" t="s">
        <v>13</v>
      </c>
      <c r="Y10" s="34" t="s">
        <v>0</v>
      </c>
      <c r="Z10" s="34" t="s">
        <v>13</v>
      </c>
      <c r="AA10" s="82"/>
    </row>
    <row r="11" spans="1:35" s="24" customFormat="1" ht="25.5" x14ac:dyDescent="0.2">
      <c r="A11" s="74"/>
      <c r="B11" s="75"/>
      <c r="C11" s="37" t="s">
        <v>29</v>
      </c>
      <c r="D11" s="25" t="s">
        <v>14</v>
      </c>
      <c r="E11" s="46" t="s">
        <v>29</v>
      </c>
      <c r="F11" s="25" t="s">
        <v>15</v>
      </c>
      <c r="G11" s="21" t="s">
        <v>18</v>
      </c>
      <c r="H11" s="25" t="s">
        <v>11</v>
      </c>
      <c r="I11" s="32" t="s">
        <v>31</v>
      </c>
      <c r="J11" s="35" t="s">
        <v>31</v>
      </c>
      <c r="K11" s="21" t="s">
        <v>20</v>
      </c>
      <c r="L11" s="58" t="s">
        <v>61</v>
      </c>
      <c r="M11" s="62" t="s">
        <v>63</v>
      </c>
      <c r="N11" s="69" t="s">
        <v>22</v>
      </c>
      <c r="O11" s="21" t="s">
        <v>22</v>
      </c>
      <c r="P11" s="79"/>
      <c r="Q11" s="91" t="s">
        <v>56</v>
      </c>
      <c r="R11" s="92"/>
      <c r="S11" s="77" t="s">
        <v>8</v>
      </c>
      <c r="T11" s="78"/>
      <c r="U11" s="75" t="s">
        <v>10</v>
      </c>
      <c r="V11" s="75"/>
      <c r="W11" s="75"/>
      <c r="X11" s="34" t="s">
        <v>33</v>
      </c>
      <c r="Y11" s="80" t="s">
        <v>24</v>
      </c>
      <c r="Z11" s="80"/>
      <c r="AA11" s="82"/>
    </row>
    <row r="12" spans="1:35" s="24" customFormat="1" ht="247.5" customHeight="1" x14ac:dyDescent="0.2">
      <c r="A12" s="74"/>
      <c r="B12" s="75"/>
      <c r="C12" s="37" t="s">
        <v>30</v>
      </c>
      <c r="D12" s="25" t="s">
        <v>16</v>
      </c>
      <c r="E12" s="55" t="s">
        <v>54</v>
      </c>
      <c r="F12" s="25" t="s">
        <v>17</v>
      </c>
      <c r="G12" s="21" t="s">
        <v>19</v>
      </c>
      <c r="H12" s="25" t="s">
        <v>12</v>
      </c>
      <c r="I12" s="32" t="s">
        <v>32</v>
      </c>
      <c r="J12" s="51" t="s">
        <v>53</v>
      </c>
      <c r="K12" s="21" t="s">
        <v>21</v>
      </c>
      <c r="L12" s="57" t="s">
        <v>60</v>
      </c>
      <c r="M12" s="59" t="s">
        <v>62</v>
      </c>
      <c r="N12" s="69" t="s">
        <v>64</v>
      </c>
      <c r="O12" s="21" t="s">
        <v>36</v>
      </c>
      <c r="P12" s="79"/>
      <c r="Q12" s="73" t="s">
        <v>65</v>
      </c>
      <c r="R12" s="54" t="s">
        <v>57</v>
      </c>
      <c r="S12" s="77" t="s">
        <v>7</v>
      </c>
      <c r="T12" s="78"/>
      <c r="U12" s="21" t="s">
        <v>9</v>
      </c>
      <c r="V12" s="21" t="s">
        <v>25</v>
      </c>
      <c r="W12" s="21" t="s">
        <v>26</v>
      </c>
      <c r="X12" s="34" t="s">
        <v>34</v>
      </c>
      <c r="Y12" s="21" t="s">
        <v>27</v>
      </c>
      <c r="Z12" s="21" t="s">
        <v>28</v>
      </c>
      <c r="AA12" s="82"/>
    </row>
    <row r="13" spans="1:35" s="5" customFormat="1" x14ac:dyDescent="0.2">
      <c r="A13" s="11" t="s">
        <v>48</v>
      </c>
      <c r="B13" s="42" t="s">
        <v>49</v>
      </c>
      <c r="C13" s="39"/>
      <c r="D13" s="40"/>
      <c r="E13" s="40"/>
      <c r="F13" s="40"/>
      <c r="G13" s="40"/>
      <c r="H13" s="40"/>
      <c r="I13" s="40"/>
      <c r="J13" s="40"/>
      <c r="K13" s="38"/>
      <c r="L13" s="38"/>
      <c r="M13" s="38"/>
      <c r="N13" s="64"/>
      <c r="O13" s="38"/>
      <c r="P13" s="39">
        <f t="shared" ref="P13:P14" si="0">SUM(C13:O13)</f>
        <v>0</v>
      </c>
      <c r="Q13" s="56">
        <v>74440.3</v>
      </c>
      <c r="R13" s="39"/>
      <c r="S13" s="38">
        <v>4342500</v>
      </c>
      <c r="T13" s="38"/>
      <c r="U13" s="38"/>
      <c r="V13" s="38"/>
      <c r="W13" s="38"/>
      <c r="X13" s="38"/>
      <c r="Y13" s="38"/>
      <c r="Z13" s="38"/>
      <c r="AA13" s="39">
        <f>Q13+R13+S13+T13</f>
        <v>4416940.3</v>
      </c>
    </row>
    <row r="14" spans="1:35" s="5" customFormat="1" x14ac:dyDescent="0.2">
      <c r="A14" s="11" t="s">
        <v>46</v>
      </c>
      <c r="B14" s="10" t="s">
        <v>51</v>
      </c>
      <c r="C14" s="39"/>
      <c r="D14" s="40"/>
      <c r="E14" s="40"/>
      <c r="F14" s="40"/>
      <c r="G14" s="40"/>
      <c r="H14" s="40"/>
      <c r="I14" s="40"/>
      <c r="J14" s="40"/>
      <c r="K14" s="38"/>
      <c r="L14" s="38"/>
      <c r="M14" s="38"/>
      <c r="N14" s="64"/>
      <c r="O14" s="38"/>
      <c r="P14" s="39">
        <f t="shared" si="0"/>
        <v>0</v>
      </c>
      <c r="Q14" s="71"/>
      <c r="R14" s="39"/>
      <c r="S14" s="38"/>
      <c r="T14" s="38"/>
      <c r="U14" s="38">
        <v>250000</v>
      </c>
      <c r="V14" s="38"/>
      <c r="W14" s="38"/>
      <c r="X14" s="38"/>
      <c r="Y14" s="38"/>
      <c r="Z14" s="38"/>
      <c r="AA14" s="39">
        <f t="shared" ref="AA14:AA17" si="1">SUM(S14:Z14)</f>
        <v>250000</v>
      </c>
    </row>
    <row r="15" spans="1:35" s="5" customFormat="1" x14ac:dyDescent="0.2">
      <c r="A15" s="11" t="s">
        <v>5</v>
      </c>
      <c r="B15" s="20" t="s">
        <v>6</v>
      </c>
      <c r="C15" s="39"/>
      <c r="D15" s="40"/>
      <c r="E15" s="40"/>
      <c r="F15" s="40"/>
      <c r="G15" s="40">
        <v>1801185</v>
      </c>
      <c r="H15" s="40"/>
      <c r="I15" s="40"/>
      <c r="J15" s="40">
        <v>265004</v>
      </c>
      <c r="K15" s="38">
        <v>43253</v>
      </c>
      <c r="L15" s="38">
        <v>198000</v>
      </c>
      <c r="M15" s="38">
        <v>151200</v>
      </c>
      <c r="N15" s="64">
        <v>22000</v>
      </c>
      <c r="O15" s="38">
        <v>250000</v>
      </c>
      <c r="P15" s="39">
        <f>G15+J15+K15+O15+L15+M15+N15</f>
        <v>2730642</v>
      </c>
      <c r="Q15" s="71"/>
      <c r="R15" s="39">
        <v>18800</v>
      </c>
      <c r="S15" s="38"/>
      <c r="T15" s="38"/>
      <c r="U15" s="38"/>
      <c r="V15" s="38">
        <v>0</v>
      </c>
      <c r="W15" s="38"/>
      <c r="X15" s="38">
        <v>0</v>
      </c>
      <c r="Y15" s="38"/>
      <c r="Z15" s="38"/>
      <c r="AA15" s="39">
        <f>R15+S15+T15+U15</f>
        <v>18800</v>
      </c>
    </row>
    <row r="16" spans="1:35" s="5" customFormat="1" ht="25.5" x14ac:dyDescent="0.2">
      <c r="A16" s="11"/>
      <c r="B16" s="43" t="s">
        <v>52</v>
      </c>
      <c r="C16" s="39"/>
      <c r="D16" s="40"/>
      <c r="E16" s="40"/>
      <c r="F16" s="40"/>
      <c r="G16" s="40"/>
      <c r="H16" s="40"/>
      <c r="I16" s="40"/>
      <c r="J16" s="40"/>
      <c r="K16" s="38"/>
      <c r="L16" s="38"/>
      <c r="M16" s="38"/>
      <c r="N16" s="64"/>
      <c r="O16" s="44"/>
      <c r="P16" s="39">
        <f>O16</f>
        <v>0</v>
      </c>
      <c r="Q16" s="71"/>
      <c r="R16" s="56">
        <v>67596.399999999994</v>
      </c>
      <c r="S16" s="38"/>
      <c r="T16" s="38"/>
      <c r="U16" s="38"/>
      <c r="V16" s="38"/>
      <c r="W16" s="38"/>
      <c r="X16" s="38"/>
      <c r="Y16" s="38"/>
      <c r="Z16" s="38"/>
      <c r="AA16" s="56">
        <f>R16+S16+T16+U16</f>
        <v>67596.399999999994</v>
      </c>
    </row>
    <row r="17" spans="1:38" s="5" customFormat="1" x14ac:dyDescent="0.2">
      <c r="A17" s="11"/>
      <c r="B17" s="10" t="s">
        <v>2</v>
      </c>
      <c r="C17" s="39"/>
      <c r="D17" s="40">
        <v>14303300</v>
      </c>
      <c r="E17" s="40">
        <v>3045400</v>
      </c>
      <c r="F17" s="40">
        <v>4342500</v>
      </c>
      <c r="G17" s="40"/>
      <c r="H17" s="40"/>
      <c r="I17" s="40"/>
      <c r="J17" s="40"/>
      <c r="K17" s="38"/>
      <c r="L17" s="38"/>
      <c r="M17" s="38"/>
      <c r="N17" s="64"/>
      <c r="O17" s="38"/>
      <c r="P17" s="39">
        <f>D17+E17+F17</f>
        <v>21691200</v>
      </c>
      <c r="Q17" s="71"/>
      <c r="R17" s="39"/>
      <c r="S17" s="38"/>
      <c r="T17" s="38"/>
      <c r="U17" s="38"/>
      <c r="V17" s="38"/>
      <c r="W17" s="38"/>
      <c r="X17" s="38"/>
      <c r="Y17" s="38"/>
      <c r="Z17" s="38"/>
      <c r="AA17" s="39">
        <f t="shared" si="1"/>
        <v>0</v>
      </c>
    </row>
    <row r="18" spans="1:38" s="19" customFormat="1" x14ac:dyDescent="0.2">
      <c r="A18" s="17"/>
      <c r="B18" s="18" t="s">
        <v>4</v>
      </c>
      <c r="C18" s="41">
        <f>SUM(C13:C17)</f>
        <v>0</v>
      </c>
      <c r="D18" s="41">
        <f>SUM(D13:D17)</f>
        <v>14303300</v>
      </c>
      <c r="E18" s="41">
        <v>3045400</v>
      </c>
      <c r="F18" s="41">
        <f t="shared" ref="F18:K18" si="2">SUM(F13:F17)</f>
        <v>4342500</v>
      </c>
      <c r="G18" s="41">
        <f t="shared" si="2"/>
        <v>1801185</v>
      </c>
      <c r="H18" s="41">
        <f t="shared" si="2"/>
        <v>0</v>
      </c>
      <c r="I18" s="41">
        <f t="shared" si="2"/>
        <v>0</v>
      </c>
      <c r="J18" s="41">
        <f t="shared" si="2"/>
        <v>265004</v>
      </c>
      <c r="K18" s="41">
        <f t="shared" si="2"/>
        <v>43253</v>
      </c>
      <c r="L18" s="41"/>
      <c r="M18" s="41"/>
      <c r="N18" s="65"/>
      <c r="O18" s="45">
        <f>SUM(O13:O17)</f>
        <v>250000</v>
      </c>
      <c r="P18" s="39">
        <f>P15+P16+P17</f>
        <v>24421842</v>
      </c>
      <c r="Q18" s="56">
        <f>Q13</f>
        <v>74440.3</v>
      </c>
      <c r="R18" s="56">
        <f>R15+R16</f>
        <v>86396.4</v>
      </c>
      <c r="S18" s="41">
        <f t="shared" ref="S18:Z18" si="3">SUM(S13:S17)</f>
        <v>4342500</v>
      </c>
      <c r="T18" s="41">
        <f t="shared" si="3"/>
        <v>0</v>
      </c>
      <c r="U18" s="41">
        <f t="shared" si="3"/>
        <v>250000</v>
      </c>
      <c r="V18" s="41">
        <f t="shared" si="3"/>
        <v>0</v>
      </c>
      <c r="W18" s="41">
        <f t="shared" si="3"/>
        <v>0</v>
      </c>
      <c r="X18" s="41">
        <f t="shared" si="3"/>
        <v>0</v>
      </c>
      <c r="Y18" s="41">
        <f t="shared" si="3"/>
        <v>0</v>
      </c>
      <c r="Z18" s="41">
        <f t="shared" si="3"/>
        <v>0</v>
      </c>
      <c r="AA18" s="56">
        <f>AA13+AA14+AA15+AA16</f>
        <v>4753336.7</v>
      </c>
    </row>
    <row r="19" spans="1:38" s="5" customFormat="1" x14ac:dyDescent="0.2">
      <c r="A19" s="4"/>
      <c r="N19" s="61"/>
      <c r="Q19" s="68"/>
      <c r="S19" s="8"/>
      <c r="T19" s="8"/>
      <c r="U19" s="8"/>
      <c r="V19" s="8"/>
      <c r="W19" s="8"/>
      <c r="X19" s="8"/>
      <c r="Y19" s="8"/>
      <c r="Z19" s="8"/>
      <c r="AA19" s="14"/>
      <c r="AB19" s="14"/>
      <c r="AC19" s="28"/>
      <c r="AD19" s="28"/>
      <c r="AE19" s="28"/>
      <c r="AF19" s="27"/>
      <c r="AG19" s="27"/>
      <c r="AH19" s="27"/>
      <c r="AI19" s="27"/>
      <c r="AJ19" s="6"/>
      <c r="AK19" s="6"/>
      <c r="AL19" s="31"/>
    </row>
    <row r="20" spans="1:38" s="5" customFormat="1" x14ac:dyDescent="0.2">
      <c r="A20" s="4"/>
      <c r="N20" s="61"/>
      <c r="Q20" s="68"/>
      <c r="S20" s="8"/>
      <c r="T20" s="8"/>
      <c r="U20" s="8"/>
      <c r="V20" s="8"/>
      <c r="W20" s="8"/>
      <c r="X20" s="8"/>
      <c r="Y20" s="8"/>
      <c r="Z20" s="8"/>
      <c r="AA20" s="14"/>
      <c r="AB20" s="14"/>
      <c r="AC20" s="28"/>
      <c r="AD20" s="28"/>
      <c r="AE20" s="28"/>
      <c r="AF20" s="27"/>
      <c r="AG20" s="27"/>
      <c r="AH20" s="27"/>
      <c r="AI20" s="27"/>
      <c r="AJ20" s="6"/>
      <c r="AK20" s="6"/>
      <c r="AL20" s="31"/>
    </row>
    <row r="21" spans="1:38" s="5" customFormat="1" x14ac:dyDescent="0.2">
      <c r="A21" s="4"/>
      <c r="N21" s="61"/>
      <c r="Q21" s="68"/>
      <c r="S21" s="8"/>
      <c r="T21" s="8"/>
      <c r="U21" s="8"/>
      <c r="V21" s="8"/>
      <c r="W21" s="8"/>
      <c r="X21" s="8"/>
      <c r="Y21" s="8"/>
      <c r="Z21" s="8"/>
      <c r="AA21" s="22"/>
      <c r="AB21" s="22"/>
      <c r="AC21" s="24"/>
      <c r="AD21" s="24"/>
      <c r="AE21" s="24"/>
      <c r="AF21" s="24"/>
      <c r="AG21" s="24"/>
      <c r="AH21" s="24"/>
      <c r="AI21" s="24"/>
      <c r="AL21" s="22"/>
    </row>
    <row r="22" spans="1:38" s="5" customFormat="1" x14ac:dyDescent="0.2">
      <c r="A22" s="4"/>
      <c r="D22" s="1" t="s">
        <v>58</v>
      </c>
      <c r="E22" s="50"/>
      <c r="F22" s="1"/>
      <c r="N22" s="61"/>
      <c r="P22" s="1" t="s">
        <v>59</v>
      </c>
      <c r="Q22" s="67"/>
      <c r="R22" s="53"/>
      <c r="Y22" s="1"/>
      <c r="Z22" s="1"/>
      <c r="AA22" s="1"/>
      <c r="AB22" s="1"/>
    </row>
    <row r="23" spans="1:38" s="5" customFormat="1" x14ac:dyDescent="0.2">
      <c r="A23" s="4"/>
      <c r="N23" s="61"/>
      <c r="Q23" s="68"/>
      <c r="S23" s="8"/>
      <c r="T23" s="8"/>
      <c r="U23" s="8"/>
      <c r="V23" s="8"/>
      <c r="W23" s="8"/>
      <c r="X23" s="8"/>
      <c r="Y23" s="8"/>
      <c r="Z23" s="8"/>
      <c r="AA23" s="14"/>
      <c r="AB23" s="14"/>
      <c r="AC23" s="28"/>
      <c r="AD23" s="28"/>
      <c r="AE23" s="28"/>
      <c r="AF23" s="27"/>
      <c r="AG23" s="27"/>
      <c r="AH23" s="27"/>
      <c r="AI23" s="27"/>
      <c r="AJ23" s="6"/>
      <c r="AK23" s="6"/>
      <c r="AL23" s="31"/>
    </row>
    <row r="24" spans="1:38" s="5" customFormat="1" x14ac:dyDescent="0.2">
      <c r="A24" s="4"/>
      <c r="N24" s="61"/>
      <c r="Q24" s="68"/>
      <c r="S24" s="8"/>
      <c r="T24" s="8"/>
      <c r="U24" s="8"/>
      <c r="V24" s="8"/>
      <c r="W24" s="8"/>
      <c r="X24" s="8"/>
      <c r="Y24" s="8"/>
      <c r="Z24" s="8"/>
      <c r="AA24" s="14"/>
      <c r="AB24" s="14"/>
      <c r="AC24" s="28"/>
      <c r="AD24" s="28"/>
      <c r="AE24" s="28"/>
      <c r="AF24" s="27"/>
      <c r="AG24" s="27"/>
      <c r="AH24" s="27"/>
      <c r="AI24" s="27"/>
      <c r="AJ24" s="6"/>
      <c r="AK24" s="6"/>
      <c r="AL24" s="31"/>
    </row>
    <row r="25" spans="1:38" s="5" customFormat="1" x14ac:dyDescent="0.2">
      <c r="A25" s="4"/>
      <c r="N25" s="61"/>
      <c r="Q25" s="68"/>
      <c r="S25" s="8"/>
      <c r="T25" s="8"/>
      <c r="U25" s="8"/>
      <c r="V25" s="8"/>
      <c r="W25" s="8"/>
      <c r="X25" s="8"/>
      <c r="Y25" s="8"/>
      <c r="Z25" s="8"/>
      <c r="AA25" s="14"/>
      <c r="AB25" s="14"/>
      <c r="AC25" s="28"/>
      <c r="AD25" s="28"/>
      <c r="AE25" s="28"/>
      <c r="AF25" s="27"/>
      <c r="AG25" s="27"/>
      <c r="AH25" s="27"/>
      <c r="AI25" s="27"/>
      <c r="AJ25" s="6"/>
      <c r="AK25" s="6"/>
      <c r="AL25" s="31"/>
    </row>
    <row r="26" spans="1:38" x14ac:dyDescent="0.2">
      <c r="S26" s="9"/>
      <c r="T26" s="9"/>
      <c r="U26" s="9"/>
      <c r="V26" s="9"/>
      <c r="W26" s="9"/>
      <c r="X26" s="9"/>
      <c r="Y26" s="9"/>
      <c r="Z26" s="9"/>
      <c r="AA26" s="15"/>
      <c r="AB26" s="15"/>
      <c r="AC26" s="29"/>
      <c r="AD26" s="29"/>
      <c r="AE26" s="29"/>
      <c r="AF26" s="30"/>
      <c r="AG26" s="30"/>
      <c r="AH26" s="30"/>
      <c r="AI26" s="30"/>
      <c r="AJ26" s="7"/>
      <c r="AK26" s="7"/>
      <c r="AL26" s="16"/>
    </row>
    <row r="27" spans="1:38" x14ac:dyDescent="0.2">
      <c r="S27" s="9"/>
      <c r="T27" s="9"/>
      <c r="U27" s="9"/>
      <c r="V27" s="9"/>
      <c r="W27" s="9"/>
      <c r="X27" s="9"/>
      <c r="Y27" s="9"/>
      <c r="Z27" s="9"/>
      <c r="AA27" s="15"/>
      <c r="AB27" s="15"/>
      <c r="AC27" s="29"/>
      <c r="AD27" s="29"/>
      <c r="AE27" s="29"/>
      <c r="AF27" s="30"/>
      <c r="AG27" s="30"/>
      <c r="AH27" s="30"/>
      <c r="AI27" s="30"/>
      <c r="AJ27" s="7"/>
      <c r="AK27" s="7"/>
      <c r="AL27" s="16"/>
    </row>
    <row r="28" spans="1:38" x14ac:dyDescent="0.2">
      <c r="S28" s="9"/>
      <c r="T28" s="9"/>
      <c r="U28" s="9"/>
      <c r="V28" s="9"/>
      <c r="W28" s="9"/>
      <c r="X28" s="9"/>
      <c r="Y28" s="9"/>
      <c r="Z28" s="9"/>
      <c r="AA28" s="15"/>
      <c r="AB28" s="15"/>
      <c r="AC28" s="29"/>
      <c r="AD28" s="29"/>
      <c r="AE28" s="29"/>
      <c r="AF28" s="30"/>
      <c r="AG28" s="30"/>
      <c r="AH28" s="30"/>
      <c r="AI28" s="30"/>
      <c r="AJ28" s="7"/>
      <c r="AK28" s="7"/>
      <c r="AL28" s="16"/>
    </row>
    <row r="29" spans="1:38" x14ac:dyDescent="0.2">
      <c r="S29" s="9"/>
      <c r="T29" s="9"/>
      <c r="U29" s="9"/>
      <c r="V29" s="9"/>
      <c r="W29" s="9"/>
      <c r="X29" s="9"/>
      <c r="Y29" s="9"/>
      <c r="Z29" s="9"/>
      <c r="AA29" s="15"/>
      <c r="AB29" s="15"/>
      <c r="AC29" s="29"/>
      <c r="AD29" s="29"/>
      <c r="AE29" s="29"/>
      <c r="AF29" s="30"/>
      <c r="AG29" s="30"/>
      <c r="AH29" s="30"/>
      <c r="AI29" s="30"/>
      <c r="AJ29" s="7"/>
      <c r="AK29" s="7"/>
      <c r="AL29" s="16"/>
    </row>
    <row r="30" spans="1:38" x14ac:dyDescent="0.2">
      <c r="S30" s="7"/>
      <c r="T30" s="7"/>
      <c r="U30" s="7"/>
      <c r="V30" s="7"/>
      <c r="W30" s="7"/>
      <c r="X30" s="7"/>
      <c r="Y30" s="7"/>
      <c r="Z30" s="7"/>
      <c r="AA30" s="16"/>
      <c r="AB30" s="16"/>
      <c r="AC30" s="30"/>
      <c r="AD30" s="30"/>
      <c r="AE30" s="30"/>
      <c r="AF30" s="30"/>
      <c r="AG30" s="30"/>
      <c r="AH30" s="30"/>
      <c r="AI30" s="30"/>
      <c r="AJ30" s="7"/>
      <c r="AK30" s="7"/>
      <c r="AL30" s="16"/>
    </row>
    <row r="31" spans="1:38" x14ac:dyDescent="0.2">
      <c r="S31" s="7"/>
      <c r="T31" s="7"/>
      <c r="U31" s="7"/>
      <c r="V31" s="7"/>
      <c r="W31" s="7"/>
      <c r="X31" s="7"/>
      <c r="Y31" s="7"/>
      <c r="Z31" s="7"/>
      <c r="AA31" s="16"/>
      <c r="AB31" s="16"/>
      <c r="AC31" s="30"/>
      <c r="AD31" s="30"/>
      <c r="AE31" s="30"/>
      <c r="AF31" s="30"/>
      <c r="AG31" s="30"/>
      <c r="AH31" s="30"/>
      <c r="AI31" s="30"/>
      <c r="AJ31" s="7"/>
      <c r="AK31" s="7"/>
      <c r="AL31" s="16"/>
    </row>
    <row r="32" spans="1:38" x14ac:dyDescent="0.2">
      <c r="S32" s="7"/>
      <c r="T32" s="7"/>
      <c r="U32" s="7"/>
      <c r="V32" s="7"/>
      <c r="W32" s="7"/>
      <c r="X32" s="7"/>
      <c r="Y32" s="7"/>
      <c r="Z32" s="7"/>
      <c r="AA32" s="16"/>
      <c r="AB32" s="16"/>
      <c r="AC32" s="30"/>
      <c r="AD32" s="30"/>
      <c r="AE32" s="30"/>
      <c r="AF32" s="30"/>
      <c r="AG32" s="30"/>
      <c r="AH32" s="30"/>
      <c r="AI32" s="30"/>
      <c r="AJ32" s="7"/>
      <c r="AK32" s="7"/>
      <c r="AL32" s="16"/>
    </row>
    <row r="33" spans="1:38" x14ac:dyDescent="0.2">
      <c r="S33" s="7"/>
      <c r="T33" s="7"/>
      <c r="U33" s="7"/>
      <c r="V33" s="7"/>
      <c r="W33" s="7"/>
      <c r="X33" s="7"/>
      <c r="Y33" s="7"/>
      <c r="Z33" s="7"/>
      <c r="AA33" s="16"/>
      <c r="AB33" s="16"/>
      <c r="AC33" s="30"/>
      <c r="AD33" s="30"/>
      <c r="AE33" s="30"/>
      <c r="AF33" s="30"/>
      <c r="AG33" s="30"/>
      <c r="AH33" s="30"/>
      <c r="AI33" s="30"/>
      <c r="AJ33" s="7"/>
      <c r="AK33" s="7"/>
      <c r="AL33" s="16"/>
    </row>
    <row r="34" spans="1:38" x14ac:dyDescent="0.2">
      <c r="S34" s="7"/>
      <c r="T34" s="7"/>
      <c r="U34" s="7"/>
      <c r="V34" s="7"/>
      <c r="W34" s="7"/>
      <c r="X34" s="7"/>
      <c r="Y34" s="7"/>
      <c r="Z34" s="7"/>
      <c r="AA34" s="16"/>
      <c r="AB34" s="16"/>
      <c r="AC34" s="30"/>
      <c r="AD34" s="30"/>
      <c r="AE34" s="30"/>
      <c r="AF34" s="30"/>
      <c r="AG34" s="30"/>
      <c r="AH34" s="30"/>
      <c r="AI34" s="30"/>
      <c r="AJ34" s="7"/>
      <c r="AK34" s="7"/>
      <c r="AL34" s="16"/>
    </row>
    <row r="45" spans="1:38" x14ac:dyDescent="0.2">
      <c r="A45" s="3"/>
    </row>
    <row r="46" spans="1:38" x14ac:dyDescent="0.2">
      <c r="A46" s="3"/>
    </row>
    <row r="47" spans="1:38" x14ac:dyDescent="0.2">
      <c r="A47" s="3"/>
    </row>
    <row r="48" spans="1:38" x14ac:dyDescent="0.2">
      <c r="A48" s="3"/>
    </row>
  </sheetData>
  <mergeCells count="22">
    <mergeCell ref="B5:AD5"/>
    <mergeCell ref="P2:AA2"/>
    <mergeCell ref="P1:AA1"/>
    <mergeCell ref="P3:AA3"/>
    <mergeCell ref="U11:W11"/>
    <mergeCell ref="G9:N9"/>
    <mergeCell ref="Q11:R11"/>
    <mergeCell ref="Q9:R9"/>
    <mergeCell ref="A8:A12"/>
    <mergeCell ref="B8:B12"/>
    <mergeCell ref="C8:P8"/>
    <mergeCell ref="S8:AA8"/>
    <mergeCell ref="S11:T11"/>
    <mergeCell ref="S12:T12"/>
    <mergeCell ref="P9:P12"/>
    <mergeCell ref="Y9:Z9"/>
    <mergeCell ref="Y11:Z11"/>
    <mergeCell ref="AA9:AA12"/>
    <mergeCell ref="C9:F9"/>
    <mergeCell ref="C10:O10"/>
    <mergeCell ref="V9:X9"/>
    <mergeCell ref="S10:W10"/>
  </mergeCells>
  <pageMargins left="0.19685039370078741" right="0.19685039370078741" top="1.1811023622047245" bottom="0.19685039370078741" header="0" footer="0"/>
  <pageSetup paperSize="9" scale="60" orientation="landscape" r:id="rId1"/>
  <colBreaks count="1" manualBreakCount="1">
    <brk id="2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2019-10-21T09:58:25Z</cp:lastPrinted>
  <dcterms:created xsi:type="dcterms:W3CDTF">2016-12-09T10:02:38Z</dcterms:created>
  <dcterms:modified xsi:type="dcterms:W3CDTF">2019-10-21T09:58:27Z</dcterms:modified>
</cp:coreProperties>
</file>