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\Desktop\Сесія 12.08.2020 року\Рішення 456\"/>
    </mc:Choice>
  </mc:AlternateContent>
  <bookViews>
    <workbookView xWindow="0" yWindow="0" windowWidth="20490" windowHeight="7950"/>
  </bookViews>
  <sheets>
    <sheet name="Лист1" sheetId="1" r:id="rId1"/>
  </sheets>
  <definedNames>
    <definedName name="_xlnm.Print_Titles" localSheetId="0">Лист1!$A:$B</definedName>
    <definedName name="_xlnm.Print_Area" localSheetId="0">Лист1!$A$1:$V$24</definedName>
  </definedNames>
  <calcPr calcId="152511"/>
</workbook>
</file>

<file path=xl/calcChain.xml><?xml version="1.0" encoding="utf-8"?>
<calcChain xmlns="http://schemas.openxmlformats.org/spreadsheetml/2006/main">
  <c r="N20" i="1" l="1"/>
  <c r="V18" i="1" l="1"/>
  <c r="V17" i="1" l="1"/>
  <c r="M20" i="1" l="1"/>
  <c r="L20" i="1"/>
  <c r="K20" i="1"/>
  <c r="J20" i="1"/>
  <c r="V14" i="1" l="1"/>
  <c r="V15" i="1"/>
  <c r="V16" i="1" l="1"/>
  <c r="R20" i="1" l="1"/>
  <c r="E20" i="1"/>
  <c r="H13" i="1"/>
  <c r="H15" i="1"/>
  <c r="H16" i="1"/>
  <c r="H19" i="1"/>
  <c r="V20" i="1"/>
  <c r="V13" i="1"/>
  <c r="S20" i="1"/>
  <c r="T20" i="1"/>
  <c r="G20" i="1"/>
  <c r="D20" i="1"/>
  <c r="H17" i="1" l="1"/>
  <c r="C20" i="1"/>
  <c r="H20" i="1" s="1"/>
  <c r="P20" i="1"/>
  <c r="Q20" i="1"/>
  <c r="I20" i="1" l="1"/>
</calcChain>
</file>

<file path=xl/sharedStrings.xml><?xml version="1.0" encoding="utf-8"?>
<sst xmlns="http://schemas.openxmlformats.org/spreadsheetml/2006/main" count="58" uniqueCount="55">
  <si>
    <t>загальний фонд</t>
  </si>
  <si>
    <t xml:space="preserve">Обсяги міжбюджетних трансфертів, що передаються з міського бюджету до інших місцевих бюджетів </t>
  </si>
  <si>
    <t>04301200000</t>
  </si>
  <si>
    <t>Апостолівський район</t>
  </si>
  <si>
    <t>Разом</t>
  </si>
  <si>
    <t>ВСЬОГО</t>
  </si>
  <si>
    <t>04100000000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</si>
  <si>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</si>
  <si>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КПКВК 0219410</t>
  </si>
  <si>
    <t>КФКД 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</si>
  <si>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</si>
  <si>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КФКД 41040200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</si>
  <si>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</t>
  </si>
  <si>
    <t>КФКД 41053900</t>
  </si>
  <si>
    <t>Обсяги міжбюджетних трансфертів, що передаються з міського бюджету до державного бюджету</t>
  </si>
  <si>
    <t>Інші субвенції з місцевого бюджету (субвенція з міського бюджету обласному бюджету на створення і використання матеріальних резервів для запобігання і ліквідації надзвичайних ситуацій техногенного і природного характеру та їх наслідків)</t>
  </si>
  <si>
    <t>Інші субвенції з місцевого бюджету  (субвенція з міського бюджету районному бюджету на виплату грошової компенсації фізичним особам, які надають соціальні послуги)</t>
  </si>
  <si>
    <t>Субвенція з місцевого бюджету державному бюджету на виконання програм соціально-економічного розвитку регіонів (на виконання Програми безоплатної правової допомоги населенню Зеленодольської міської об'єднаної територіальної громади на 2018 рік)</t>
  </si>
  <si>
    <t>Субвенція з місцевого бюджету державному бюджету на виконання програм соціально-економічного розвитку регіонів (на виконання заходів по об'єкту "Укріплення берега Каховського водосховища в районі с.Мар'янське, Апостолівського району, Дніпропетровської області - капітальний ремонт")</t>
  </si>
  <si>
    <t>КФКД 41051400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</si>
  <si>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</si>
  <si>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</si>
  <si>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Код</t>
  </si>
  <si>
    <t>Найменування бюджету - одержувача/надавача міжбюджетного трансферту</t>
  </si>
  <si>
    <t>Трансферти іншим бюджетам</t>
  </si>
  <si>
    <t>Обсяги міжбюджетних трансфертів, що передаються з обласного бюджету до бюджету об'єднаної територіальної громади за рахунок коштів державного бюджету</t>
  </si>
  <si>
    <t>Обсяги міжбюджетних трансфертів, що передаються з обласного бюджету до бюджету об'єднаної територіальної громади</t>
  </si>
  <si>
    <t>(грн.)</t>
  </si>
  <si>
    <t>04507000000</t>
  </si>
  <si>
    <t>Обсяги міжбюджетних трансфертів, що передаються з сільського бюджету до інших місцевих бюджетів за рахунок коштів державного бюджету</t>
  </si>
  <si>
    <t>Обсяги міжбюджетних трансфертів, що передаються з сільського  бюджету до інших місцевих бюджетів за рахунок коштів обласного бюджету</t>
  </si>
  <si>
    <t>ОТГ с.Грушівка</t>
  </si>
  <si>
    <t>04562000000</t>
  </si>
  <si>
    <t xml:space="preserve">ОТГ м.Покров </t>
  </si>
  <si>
    <t>04501000000</t>
  </si>
  <si>
    <t>ОТГ м. Апостолове</t>
  </si>
  <si>
    <t>Інші субвенції з місцевого бюджету  (субвенція  з обласного бюджету бюджетам міст, районів та об’єднаних територіальних громад на виконання доручень виборців депутатами обласної ради у 2020  році)</t>
  </si>
  <si>
    <t>Ю. М. Мирошниченко</t>
  </si>
  <si>
    <t xml:space="preserve">Обсяги міжбюджетних трансфертів, що передаються з сільського  бюджету до інших місцевих бюджетів </t>
  </si>
  <si>
    <t>КПКВ 0219710</t>
  </si>
  <si>
    <r>
      <t>Субвенція з місцевого бюджету на утримання об</t>
    </r>
    <r>
      <rPr>
        <sz val="10"/>
        <color theme="1"/>
        <rFont val="Calibri"/>
        <family val="2"/>
        <charset val="204"/>
      </rPr>
      <t>'</t>
    </r>
    <r>
      <rPr>
        <sz val="10"/>
        <color theme="1"/>
        <rFont val="Calibri"/>
        <family val="2"/>
        <charset val="204"/>
        <scheme val="minor"/>
      </rPr>
      <t>єктів спільного користування чи ліквідацію негативних наслідків діяльності об</t>
    </r>
    <r>
      <rPr>
        <sz val="10"/>
        <color theme="1"/>
        <rFont val="Calibri"/>
        <family val="2"/>
        <charset val="204"/>
      </rPr>
      <t>'</t>
    </r>
    <r>
      <rPr>
        <sz val="10"/>
        <color theme="1"/>
        <rFont val="Calibri"/>
        <family val="2"/>
        <charset val="204"/>
        <scheme val="minor"/>
      </rPr>
      <t>єктів спільного користування</t>
    </r>
  </si>
  <si>
    <t>КПКВ 0219770</t>
  </si>
  <si>
    <t>04560100000</t>
  </si>
  <si>
    <t>Інші субвенції з місцевого бюджету     ( Субвенція на відшкодування заборгованості з оплати телекомунікаційних послугупр. соц.захисту)</t>
  </si>
  <si>
    <t>Інші субвенції з місцевого бюджету     ( Субвенція АпостолівськомуКП ЦРЛ ДОР на закупівлю засобів  індивідуального захисту щодо запобіганню поширнню коронавірусної інфекції  COVID-19 )</t>
  </si>
  <si>
    <t xml:space="preserve">Інші субвенції з місцевого бюджету     ( Субвенція на придбання ліків хворим на цукровий діабет) 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</si>
  <si>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</si>
  <si>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 (субвенція  з обласного бюджету бюджетам міст, районів та об’єднаних територіальних громад на виконання доручень виборців депутатами обласної ради у 2020 році)</t>
  </si>
  <si>
    <t>Апостолівська районна рада</t>
  </si>
  <si>
    <t xml:space="preserve">код бюджету </t>
  </si>
  <si>
    <t>Інші субвенції з місцевого бюджету (субвенція з бюджету  сільської  об'єднаної територіальної громади обласному бюджету на забезпечення поповнення регіонального матеріального резерву для запобігання та ліквідації наслідків надзвичайних ситуацій)</t>
  </si>
  <si>
    <t>Обласний бюджет  Дніпропетровської області</t>
  </si>
  <si>
    <t>Інші субвенції з місцевого бюджету     ( Субвенція районному бюджету на виплату грошової компенсації фізичним особам, що надають соціальні послуги)</t>
  </si>
  <si>
    <t xml:space="preserve">Додаток 4 до рішення № 456/XXXV -VII від 12.08.2020 року </t>
  </si>
  <si>
    <t xml:space="preserve">                                                                                              Міжбюджетні трансферти  на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</si>
</sst>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/>
    <xf numFmtId="4" fontId="0" fillId="0" borderId="0" xfId="0" applyNumberFormat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164" fontId="1" fillId="0" borderId="0" xfId="0" applyNumberFormat="1" applyFont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/>
    <xf numFmtId="164" fontId="0" fillId="0" borderId="0" xfId="0" applyNumberFormat="1" applyFont="1"/>
    <xf numFmtId="164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tabSelected="1" view="pageBreakPreview" zoomScale="85" zoomScaleSheetLayoutView="85" workbookViewId="0">
      <selection activeCell="L7" sqref="L7"/>
    </sheetView>
  </sheetViews>
  <sheetFormatPr defaultRowHeight="12.75" x14ac:dyDescent="0.2"/>
  <cols>
    <col min="1" max="1" width="12.7109375" style="2" customWidth="1"/>
    <col min="2" max="2" width="22.140625" customWidth="1"/>
    <col min="3" max="3" width="15.28515625" customWidth="1"/>
    <col min="4" max="5" width="32.28515625" hidden="1" customWidth="1"/>
    <col min="6" max="6" width="14.85546875" customWidth="1"/>
    <col min="7" max="7" width="17" customWidth="1"/>
    <col min="8" max="8" width="14.140625" customWidth="1"/>
    <col min="9" max="14" width="14.42578125" customWidth="1"/>
    <col min="15" max="15" width="15.5703125" customWidth="1"/>
    <col min="16" max="16" width="19.42578125" hidden="1" customWidth="1"/>
    <col min="17" max="17" width="21" hidden="1" customWidth="1"/>
    <col min="18" max="18" width="17.7109375" hidden="1" customWidth="1"/>
    <col min="19" max="19" width="21.5703125" hidden="1" customWidth="1"/>
    <col min="20" max="20" width="23.28515625" hidden="1" customWidth="1"/>
    <col min="21" max="21" width="20.28515625" customWidth="1"/>
    <col min="22" max="22" width="14.140625" style="13" customWidth="1"/>
    <col min="23" max="23" width="14.140625" style="13" hidden="1" customWidth="1"/>
    <col min="24" max="25" width="14.140625" style="24" customWidth="1"/>
    <col min="26" max="26" width="18" style="24" customWidth="1"/>
    <col min="27" max="27" width="20.140625" style="24" hidden="1" customWidth="1"/>
    <col min="28" max="28" width="20.140625" style="24" customWidth="1"/>
    <col min="29" max="29" width="20.140625" style="24" hidden="1" customWidth="1"/>
    <col min="30" max="30" width="20.140625" style="24" bestFit="1" customWidth="1"/>
    <col min="31" max="31" width="20.140625" customWidth="1"/>
    <col min="32" max="32" width="19.7109375" customWidth="1"/>
    <col min="33" max="33" width="14" style="13" customWidth="1"/>
    <col min="34" max="38" width="11.5703125" customWidth="1"/>
    <col min="39" max="39" width="12.7109375" customWidth="1"/>
  </cols>
  <sheetData>
    <row r="1" spans="1:30" x14ac:dyDescent="0.2"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30" x14ac:dyDescent="0.2">
      <c r="H2" s="64" t="s">
        <v>53</v>
      </c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30" x14ac:dyDescent="0.2"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5" spans="1:30" ht="18.75" x14ac:dyDescent="0.3">
      <c r="B5" s="63" t="s">
        <v>54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30" x14ac:dyDescent="0.2">
      <c r="A6" s="2" t="s">
        <v>28</v>
      </c>
    </row>
    <row r="7" spans="1:30" s="13" customFormat="1" x14ac:dyDescent="0.2">
      <c r="A7" s="12" t="s">
        <v>49</v>
      </c>
      <c r="V7" s="13" t="s">
        <v>27</v>
      </c>
      <c r="X7" s="24"/>
      <c r="Y7" s="24"/>
      <c r="Z7" s="24"/>
      <c r="AA7" s="24"/>
      <c r="AB7" s="24"/>
      <c r="AC7" s="24"/>
      <c r="AD7" s="24"/>
    </row>
    <row r="8" spans="1:30" x14ac:dyDescent="0.2">
      <c r="A8" s="51" t="s">
        <v>22</v>
      </c>
      <c r="B8" s="52" t="s">
        <v>23</v>
      </c>
      <c r="C8" s="53"/>
      <c r="D8" s="53"/>
      <c r="E8" s="53"/>
      <c r="F8" s="53"/>
      <c r="G8" s="53"/>
      <c r="H8" s="53"/>
      <c r="I8" s="53" t="s">
        <v>24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30" s="22" customFormat="1" ht="198" customHeight="1" x14ac:dyDescent="0.2">
      <c r="A9" s="51"/>
      <c r="B9" s="52"/>
      <c r="C9" s="55" t="s">
        <v>25</v>
      </c>
      <c r="D9" s="56"/>
      <c r="E9" s="56"/>
      <c r="F9" s="56"/>
      <c r="G9" s="20" t="s">
        <v>26</v>
      </c>
      <c r="H9" s="54" t="s">
        <v>4</v>
      </c>
      <c r="I9" s="42" t="s">
        <v>29</v>
      </c>
      <c r="J9" s="43" t="s">
        <v>38</v>
      </c>
      <c r="K9" s="43"/>
      <c r="L9" s="43"/>
      <c r="M9" s="43"/>
      <c r="N9" s="43"/>
      <c r="O9" s="43" t="s">
        <v>30</v>
      </c>
      <c r="P9" s="57" t="s">
        <v>1</v>
      </c>
      <c r="Q9" s="57"/>
      <c r="R9" s="57"/>
      <c r="S9" s="57" t="s">
        <v>14</v>
      </c>
      <c r="T9" s="57"/>
      <c r="U9" s="47"/>
      <c r="V9" s="58" t="s">
        <v>4</v>
      </c>
    </row>
    <row r="10" spans="1:30" s="22" customFormat="1" x14ac:dyDescent="0.2">
      <c r="A10" s="51"/>
      <c r="B10" s="52"/>
      <c r="C10" s="60"/>
      <c r="D10" s="60"/>
      <c r="E10" s="60"/>
      <c r="F10" s="60"/>
      <c r="G10" s="61"/>
      <c r="H10" s="54"/>
      <c r="I10" s="52" t="s">
        <v>0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49"/>
      <c r="V10" s="59"/>
    </row>
    <row r="11" spans="1:30" s="22" customFormat="1" x14ac:dyDescent="0.2">
      <c r="A11" s="51"/>
      <c r="B11" s="52"/>
      <c r="C11" s="20" t="s">
        <v>11</v>
      </c>
      <c r="D11" s="23" t="s">
        <v>9</v>
      </c>
      <c r="E11" s="30" t="s">
        <v>19</v>
      </c>
      <c r="F11" s="32" t="s">
        <v>19</v>
      </c>
      <c r="G11" s="20" t="s">
        <v>13</v>
      </c>
      <c r="H11" s="54"/>
      <c r="I11" s="40" t="s">
        <v>8</v>
      </c>
      <c r="J11" s="40" t="s">
        <v>39</v>
      </c>
      <c r="K11" s="62" t="s">
        <v>41</v>
      </c>
      <c r="L11" s="60"/>
      <c r="M11" s="60"/>
      <c r="N11" s="60"/>
      <c r="O11" s="60"/>
      <c r="P11" s="60"/>
      <c r="Q11" s="60"/>
      <c r="R11" s="60"/>
      <c r="S11" s="60"/>
      <c r="T11" s="61"/>
      <c r="U11" s="50"/>
      <c r="V11" s="59"/>
    </row>
    <row r="12" spans="1:30" s="22" customFormat="1" ht="228" customHeight="1" x14ac:dyDescent="0.2">
      <c r="A12" s="51"/>
      <c r="B12" s="52"/>
      <c r="C12" s="20" t="s">
        <v>12</v>
      </c>
      <c r="D12" s="23" t="s">
        <v>10</v>
      </c>
      <c r="E12" s="30" t="s">
        <v>20</v>
      </c>
      <c r="F12" s="39" t="s">
        <v>46</v>
      </c>
      <c r="G12" s="20" t="s">
        <v>47</v>
      </c>
      <c r="H12" s="54"/>
      <c r="I12" s="37" t="s">
        <v>7</v>
      </c>
      <c r="J12" s="39" t="s">
        <v>40</v>
      </c>
      <c r="K12" s="39" t="s">
        <v>45</v>
      </c>
      <c r="L12" s="39" t="s">
        <v>44</v>
      </c>
      <c r="M12" s="39" t="s">
        <v>43</v>
      </c>
      <c r="N12" s="39" t="s">
        <v>52</v>
      </c>
      <c r="O12" s="20" t="s">
        <v>36</v>
      </c>
      <c r="P12" s="20" t="s">
        <v>15</v>
      </c>
      <c r="Q12" s="20" t="s">
        <v>16</v>
      </c>
      <c r="R12" s="31" t="s">
        <v>21</v>
      </c>
      <c r="S12" s="20" t="s">
        <v>17</v>
      </c>
      <c r="T12" s="20" t="s">
        <v>18</v>
      </c>
      <c r="U12" s="49" t="s">
        <v>50</v>
      </c>
      <c r="V12" s="59"/>
    </row>
    <row r="13" spans="1:30" s="5" customFormat="1" hidden="1" x14ac:dyDescent="0.2">
      <c r="A13" s="11" t="s">
        <v>2</v>
      </c>
      <c r="B13" s="10" t="s">
        <v>3</v>
      </c>
      <c r="C13" s="35"/>
      <c r="D13" s="35"/>
      <c r="E13" s="35"/>
      <c r="F13" s="35"/>
      <c r="G13" s="33"/>
      <c r="H13" s="34">
        <f>SUM(C13:G13)</f>
        <v>0</v>
      </c>
      <c r="I13" s="33"/>
      <c r="J13" s="33"/>
      <c r="K13" s="33"/>
      <c r="L13" s="33"/>
      <c r="M13" s="33"/>
      <c r="N13" s="33"/>
      <c r="O13" s="33"/>
      <c r="P13" s="33"/>
      <c r="Q13" s="33">
        <v>0</v>
      </c>
      <c r="R13" s="33"/>
      <c r="S13" s="33"/>
      <c r="T13" s="33"/>
      <c r="U13" s="33"/>
      <c r="V13" s="34">
        <f>SUM(I13:T13)</f>
        <v>0</v>
      </c>
    </row>
    <row r="14" spans="1:30" s="5" customFormat="1" x14ac:dyDescent="0.2">
      <c r="A14" s="11" t="s">
        <v>34</v>
      </c>
      <c r="B14" s="41" t="s">
        <v>35</v>
      </c>
      <c r="C14" s="35"/>
      <c r="D14" s="35"/>
      <c r="E14" s="35"/>
      <c r="F14" s="35"/>
      <c r="G14" s="33"/>
      <c r="H14" s="34"/>
      <c r="I14" s="33"/>
      <c r="J14" s="33">
        <v>134427</v>
      </c>
      <c r="K14" s="33"/>
      <c r="L14" s="33">
        <v>13614</v>
      </c>
      <c r="M14" s="33"/>
      <c r="N14" s="33"/>
      <c r="O14" s="33"/>
      <c r="P14" s="33"/>
      <c r="Q14" s="33"/>
      <c r="R14" s="33"/>
      <c r="S14" s="33"/>
      <c r="T14" s="33"/>
      <c r="U14" s="33"/>
      <c r="V14" s="34">
        <f>I14+J14+O14+L14</f>
        <v>148041</v>
      </c>
    </row>
    <row r="15" spans="1:30" s="5" customFormat="1" x14ac:dyDescent="0.2">
      <c r="A15" s="11" t="s">
        <v>32</v>
      </c>
      <c r="B15" s="41" t="s">
        <v>33</v>
      </c>
      <c r="C15" s="35"/>
      <c r="D15" s="35"/>
      <c r="E15" s="35"/>
      <c r="F15" s="35"/>
      <c r="G15" s="33"/>
      <c r="H15" s="34">
        <f>SUM(C15:G15)</f>
        <v>0</v>
      </c>
      <c r="I15" s="33">
        <v>1155700</v>
      </c>
      <c r="J15" s="33">
        <v>50000</v>
      </c>
      <c r="K15" s="45">
        <v>196958.61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>
        <f>I15+J15+K15</f>
        <v>1402658.6099999999</v>
      </c>
    </row>
    <row r="16" spans="1:30" s="5" customFormat="1" x14ac:dyDescent="0.2">
      <c r="A16" s="11" t="s">
        <v>28</v>
      </c>
      <c r="B16" s="41" t="s">
        <v>31</v>
      </c>
      <c r="C16" s="35"/>
      <c r="D16" s="35"/>
      <c r="E16" s="35"/>
      <c r="F16" s="35"/>
      <c r="G16" s="33"/>
      <c r="H16" s="34">
        <f>SUM(C16:G16)</f>
        <v>0</v>
      </c>
      <c r="I16" s="33"/>
      <c r="J16" s="33"/>
      <c r="K16" s="33"/>
      <c r="L16" s="33"/>
      <c r="M16" s="33"/>
      <c r="N16" s="33"/>
      <c r="O16" s="33">
        <v>500000</v>
      </c>
      <c r="P16" s="33"/>
      <c r="Q16" s="33"/>
      <c r="R16" s="33"/>
      <c r="S16" s="33"/>
      <c r="T16" s="33"/>
      <c r="U16" s="33"/>
      <c r="V16" s="34">
        <f>O16</f>
        <v>500000</v>
      </c>
    </row>
    <row r="17" spans="1:33" s="5" customFormat="1" ht="38.25" x14ac:dyDescent="0.2">
      <c r="A17" s="11" t="s">
        <v>6</v>
      </c>
      <c r="B17" s="38" t="s">
        <v>51</v>
      </c>
      <c r="C17" s="35">
        <v>1548395</v>
      </c>
      <c r="D17" s="35"/>
      <c r="E17" s="35"/>
      <c r="F17" s="35">
        <v>231321</v>
      </c>
      <c r="G17" s="33">
        <v>500000</v>
      </c>
      <c r="H17" s="34">
        <f>SUM(C17:G17)</f>
        <v>2279716</v>
      </c>
      <c r="I17" s="33"/>
      <c r="J17" s="33"/>
      <c r="K17" s="33"/>
      <c r="L17" s="33"/>
      <c r="M17" s="33"/>
      <c r="N17" s="33"/>
      <c r="O17" s="33"/>
      <c r="P17" s="33">
        <v>0</v>
      </c>
      <c r="Q17" s="33"/>
      <c r="R17" s="33">
        <v>0</v>
      </c>
      <c r="S17" s="33"/>
      <c r="T17" s="33"/>
      <c r="U17" s="33">
        <v>6400</v>
      </c>
      <c r="V17" s="34">
        <f>U17</f>
        <v>6400</v>
      </c>
    </row>
    <row r="18" spans="1:33" s="5" customFormat="1" ht="25.5" x14ac:dyDescent="0.2">
      <c r="A18" s="11" t="s">
        <v>42</v>
      </c>
      <c r="B18" s="44" t="s">
        <v>48</v>
      </c>
      <c r="C18" s="35"/>
      <c r="D18" s="35"/>
      <c r="E18" s="35"/>
      <c r="F18" s="35"/>
      <c r="G18" s="33"/>
      <c r="H18" s="34"/>
      <c r="I18" s="33"/>
      <c r="J18" s="33"/>
      <c r="K18" s="33"/>
      <c r="L18" s="33"/>
      <c r="M18" s="45">
        <v>453.67</v>
      </c>
      <c r="N18" s="45">
        <v>60649.38</v>
      </c>
      <c r="O18" s="33"/>
      <c r="P18" s="33"/>
      <c r="Q18" s="33"/>
      <c r="R18" s="33"/>
      <c r="S18" s="33"/>
      <c r="T18" s="33"/>
      <c r="U18" s="33"/>
      <c r="V18" s="46">
        <f>M18+N18</f>
        <v>61103.049999999996</v>
      </c>
    </row>
    <row r="19" spans="1:33" s="5" customFormat="1" x14ac:dyDescent="0.2">
      <c r="A19" s="11"/>
      <c r="B19" s="38"/>
      <c r="C19" s="35"/>
      <c r="D19" s="35"/>
      <c r="E19" s="35"/>
      <c r="F19" s="35"/>
      <c r="G19" s="33"/>
      <c r="H19" s="34">
        <f>SUM(C19:G19)</f>
        <v>0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</row>
    <row r="20" spans="1:33" s="19" customFormat="1" x14ac:dyDescent="0.2">
      <c r="A20" s="17"/>
      <c r="B20" s="18" t="s">
        <v>5</v>
      </c>
      <c r="C20" s="36">
        <f t="shared" ref="C20:E20" si="0">SUM(C13:C19)</f>
        <v>1548395</v>
      </c>
      <c r="D20" s="36">
        <f t="shared" si="0"/>
        <v>0</v>
      </c>
      <c r="E20" s="36">
        <f t="shared" si="0"/>
        <v>0</v>
      </c>
      <c r="F20" s="36">
        <v>231321</v>
      </c>
      <c r="G20" s="36">
        <f>SUM(G13:G19)</f>
        <v>500000</v>
      </c>
      <c r="H20" s="34">
        <f>SUM(C20:G20)</f>
        <v>2279716</v>
      </c>
      <c r="I20" s="36">
        <f t="shared" ref="I20:T20" si="1">SUM(I13:I19)</f>
        <v>1155700</v>
      </c>
      <c r="J20" s="36">
        <f>J14+J15</f>
        <v>184427</v>
      </c>
      <c r="K20" s="48">
        <f>K15</f>
        <v>196958.61</v>
      </c>
      <c r="L20" s="36">
        <f>L14</f>
        <v>13614</v>
      </c>
      <c r="M20" s="48">
        <f>M18</f>
        <v>453.67</v>
      </c>
      <c r="N20" s="48">
        <f>N18</f>
        <v>60649.38</v>
      </c>
      <c r="O20" s="36">
        <v>500000</v>
      </c>
      <c r="P20" s="36">
        <f t="shared" si="1"/>
        <v>0</v>
      </c>
      <c r="Q20" s="36">
        <f t="shared" si="1"/>
        <v>0</v>
      </c>
      <c r="R20" s="36">
        <f t="shared" si="1"/>
        <v>0</v>
      </c>
      <c r="S20" s="36">
        <f t="shared" si="1"/>
        <v>0</v>
      </c>
      <c r="T20" s="36">
        <f t="shared" si="1"/>
        <v>0</v>
      </c>
      <c r="U20" s="36">
        <v>6400</v>
      </c>
      <c r="V20" s="46">
        <f>V14+V15+V16+V17+V19+V18</f>
        <v>2118202.6599999997</v>
      </c>
    </row>
    <row r="21" spans="1:33" s="5" customFormat="1" x14ac:dyDescent="0.2">
      <c r="A21" s="4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4"/>
      <c r="W21" s="14"/>
      <c r="X21" s="26"/>
      <c r="Y21" s="26"/>
      <c r="Z21" s="26"/>
      <c r="AA21" s="25"/>
      <c r="AB21" s="25"/>
      <c r="AC21" s="25"/>
      <c r="AD21" s="25"/>
      <c r="AE21" s="6"/>
      <c r="AF21" s="6"/>
      <c r="AG21" s="29"/>
    </row>
    <row r="22" spans="1:33" s="5" customFormat="1" x14ac:dyDescent="0.2">
      <c r="A22" s="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4"/>
      <c r="W22" s="14"/>
      <c r="X22" s="26"/>
      <c r="Y22" s="26"/>
      <c r="Z22" s="26"/>
      <c r="AA22" s="25"/>
      <c r="AB22" s="25"/>
      <c r="AC22" s="25"/>
      <c r="AD22" s="25"/>
      <c r="AE22" s="6"/>
      <c r="AF22" s="6"/>
      <c r="AG22" s="29"/>
    </row>
    <row r="23" spans="1:33" s="5" customFormat="1" x14ac:dyDescent="0.2">
      <c r="A23" s="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21"/>
      <c r="W23" s="21"/>
      <c r="X23" s="22"/>
      <c r="Y23" s="22"/>
      <c r="Z23" s="22"/>
      <c r="AA23" s="22"/>
      <c r="AB23" s="22"/>
      <c r="AC23" s="22"/>
      <c r="AD23" s="22"/>
      <c r="AG23" s="21"/>
    </row>
    <row r="24" spans="1:33" s="5" customFormat="1" x14ac:dyDescent="0.2">
      <c r="A24" s="4"/>
      <c r="H24" s="1" t="s">
        <v>37</v>
      </c>
      <c r="S24" s="1"/>
      <c r="T24" s="1"/>
      <c r="U24" s="1"/>
      <c r="V24" s="1"/>
      <c r="W24" s="1"/>
    </row>
    <row r="25" spans="1:33" s="5" customFormat="1" x14ac:dyDescent="0.2">
      <c r="A25" s="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4"/>
      <c r="W25" s="14"/>
      <c r="X25" s="26"/>
      <c r="Y25" s="26"/>
      <c r="Z25" s="26"/>
      <c r="AA25" s="25"/>
      <c r="AB25" s="25"/>
      <c r="AC25" s="25"/>
      <c r="AD25" s="25"/>
      <c r="AE25" s="6"/>
      <c r="AF25" s="6"/>
      <c r="AG25" s="29"/>
    </row>
    <row r="26" spans="1:33" s="5" customFormat="1" x14ac:dyDescent="0.2">
      <c r="A26" s="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4"/>
      <c r="W26" s="14"/>
      <c r="X26" s="26"/>
      <c r="Y26" s="26"/>
      <c r="Z26" s="26"/>
      <c r="AA26" s="25"/>
      <c r="AB26" s="25"/>
      <c r="AC26" s="25"/>
      <c r="AD26" s="25"/>
      <c r="AE26" s="6"/>
      <c r="AF26" s="6"/>
      <c r="AG26" s="29"/>
    </row>
    <row r="27" spans="1:33" s="5" customFormat="1" x14ac:dyDescent="0.2">
      <c r="A27" s="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4"/>
      <c r="W27" s="14"/>
      <c r="X27" s="26"/>
      <c r="Y27" s="26"/>
      <c r="Z27" s="26"/>
      <c r="AA27" s="25"/>
      <c r="AB27" s="25"/>
      <c r="AC27" s="25"/>
      <c r="AD27" s="25"/>
      <c r="AE27" s="6"/>
      <c r="AF27" s="6"/>
      <c r="AG27" s="29"/>
    </row>
    <row r="28" spans="1:33" x14ac:dyDescent="0.2"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5"/>
      <c r="W28" s="15"/>
      <c r="X28" s="27"/>
      <c r="Y28" s="27"/>
      <c r="Z28" s="27"/>
      <c r="AA28" s="28"/>
      <c r="AB28" s="28"/>
      <c r="AC28" s="28"/>
      <c r="AD28" s="28"/>
      <c r="AE28" s="7"/>
      <c r="AF28" s="7"/>
      <c r="AG28" s="16"/>
    </row>
    <row r="29" spans="1:33" x14ac:dyDescent="0.2"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5"/>
      <c r="W29" s="15"/>
      <c r="X29" s="27"/>
      <c r="Y29" s="27"/>
      <c r="Z29" s="27"/>
      <c r="AA29" s="28"/>
      <c r="AB29" s="28"/>
      <c r="AC29" s="28"/>
      <c r="AD29" s="28"/>
      <c r="AE29" s="7"/>
      <c r="AF29" s="7"/>
      <c r="AG29" s="16"/>
    </row>
    <row r="30" spans="1:33" x14ac:dyDescent="0.2"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5"/>
      <c r="W30" s="15"/>
      <c r="X30" s="27"/>
      <c r="Y30" s="27"/>
      <c r="Z30" s="27"/>
      <c r="AA30" s="28"/>
      <c r="AB30" s="28"/>
      <c r="AC30" s="28"/>
      <c r="AD30" s="28"/>
      <c r="AE30" s="7"/>
      <c r="AF30" s="7"/>
      <c r="AG30" s="16"/>
    </row>
    <row r="31" spans="1:33" x14ac:dyDescent="0.2"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5"/>
      <c r="W31" s="15"/>
      <c r="X31" s="27"/>
      <c r="Y31" s="27"/>
      <c r="Z31" s="27"/>
      <c r="AA31" s="28"/>
      <c r="AB31" s="28"/>
      <c r="AC31" s="28"/>
      <c r="AD31" s="28"/>
      <c r="AE31" s="7"/>
      <c r="AF31" s="7"/>
      <c r="AG31" s="16"/>
    </row>
    <row r="32" spans="1:33" x14ac:dyDescent="0.2"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16"/>
      <c r="W32" s="16"/>
      <c r="X32" s="28"/>
      <c r="Y32" s="28"/>
      <c r="Z32" s="28"/>
      <c r="AA32" s="28"/>
      <c r="AB32" s="28"/>
      <c r="AC32" s="28"/>
      <c r="AD32" s="28"/>
      <c r="AE32" s="7"/>
      <c r="AF32" s="7"/>
      <c r="AG32" s="16"/>
    </row>
    <row r="33" spans="1:33" x14ac:dyDescent="0.2"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16"/>
      <c r="W33" s="16"/>
      <c r="X33" s="28"/>
      <c r="Y33" s="28"/>
      <c r="Z33" s="28"/>
      <c r="AA33" s="28"/>
      <c r="AB33" s="28"/>
      <c r="AC33" s="28"/>
      <c r="AD33" s="28"/>
      <c r="AE33" s="7"/>
      <c r="AF33" s="7"/>
      <c r="AG33" s="16"/>
    </row>
    <row r="34" spans="1:33" x14ac:dyDescent="0.2"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16"/>
      <c r="W34" s="16"/>
      <c r="X34" s="28"/>
      <c r="Y34" s="28"/>
      <c r="Z34" s="28"/>
      <c r="AA34" s="28"/>
      <c r="AB34" s="28"/>
      <c r="AC34" s="28"/>
      <c r="AD34" s="28"/>
      <c r="AE34" s="7"/>
      <c r="AF34" s="7"/>
      <c r="AG34" s="16"/>
    </row>
    <row r="35" spans="1:33" x14ac:dyDescent="0.2"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16"/>
      <c r="W35" s="16"/>
      <c r="X35" s="28"/>
      <c r="Y35" s="28"/>
      <c r="Z35" s="28"/>
      <c r="AA35" s="28"/>
      <c r="AB35" s="28"/>
      <c r="AC35" s="28"/>
      <c r="AD35" s="28"/>
      <c r="AE35" s="7"/>
      <c r="AF35" s="7"/>
      <c r="AG35" s="16"/>
    </row>
    <row r="36" spans="1:33" x14ac:dyDescent="0.2"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16"/>
      <c r="W36" s="16"/>
      <c r="X36" s="28"/>
      <c r="Y36" s="28"/>
      <c r="Z36" s="28"/>
      <c r="AA36" s="28"/>
      <c r="AB36" s="28"/>
      <c r="AC36" s="28"/>
      <c r="AD36" s="28"/>
      <c r="AE36" s="7"/>
      <c r="AF36" s="7"/>
      <c r="AG36" s="16"/>
    </row>
    <row r="47" spans="1:33" x14ac:dyDescent="0.2">
      <c r="A47" s="3"/>
    </row>
    <row r="48" spans="1:33" x14ac:dyDescent="0.2">
      <c r="A48" s="3"/>
    </row>
    <row r="49" spans="1:1" x14ac:dyDescent="0.2">
      <c r="A49" s="3"/>
    </row>
    <row r="50" spans="1:1" x14ac:dyDescent="0.2">
      <c r="A50" s="3"/>
    </row>
  </sheetData>
  <mergeCells count="16">
    <mergeCell ref="B5:Y5"/>
    <mergeCell ref="H2:V2"/>
    <mergeCell ref="H1:V1"/>
    <mergeCell ref="H3:V3"/>
    <mergeCell ref="I10:T10"/>
    <mergeCell ref="A8:A12"/>
    <mergeCell ref="B8:B12"/>
    <mergeCell ref="C8:H8"/>
    <mergeCell ref="I8:V8"/>
    <mergeCell ref="H9:H12"/>
    <mergeCell ref="C9:F9"/>
    <mergeCell ref="S9:T9"/>
    <mergeCell ref="V9:V12"/>
    <mergeCell ref="C10:G10"/>
    <mergeCell ref="P9:R9"/>
    <mergeCell ref="K11:T11"/>
  </mergeCells>
  <pageMargins left="0.19685039370078741" right="0.19685039370078741" top="1.1811023622047245" bottom="0.19685039370078741" header="0" footer="0"/>
  <pageSetup paperSize="9" scale="65" orientation="landscape" r:id="rId1"/>
  <colBreaks count="1" manualBreakCount="1">
    <brk id="22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008</cp:lastModifiedBy>
  <cp:lastPrinted>2020-08-19T04:29:33Z</cp:lastPrinted>
  <dcterms:created xsi:type="dcterms:W3CDTF">2016-12-09T10:02:38Z</dcterms:created>
  <dcterms:modified xsi:type="dcterms:W3CDTF">2020-08-20T08:43:03Z</dcterms:modified>
</cp:coreProperties>
</file>