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інвідділ\рішення сесії\"/>
    </mc:Choice>
  </mc:AlternateContent>
  <bookViews>
    <workbookView xWindow="0" yWindow="0" windowWidth="15090" windowHeight="10560"/>
  </bookViews>
  <sheets>
    <sheet name="Лист1" sheetId="1" r:id="rId1"/>
    <sheet name="Лист2" sheetId="2" r:id="rId2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1" l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J18" i="2" l="1"/>
  <c r="I18" i="2" l="1"/>
  <c r="H18" i="2"/>
  <c r="E18" i="2"/>
  <c r="I69" i="1" l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<sst xmlns="http://schemas.openxmlformats.org/spreadsheetml/2006/main" count="112" uniqueCount="95">
  <si>
    <t>Аналіз виконання плану по доходах</t>
  </si>
  <si>
    <t>На 30.06.2021</t>
  </si>
  <si>
    <t>грн.</t>
  </si>
  <si>
    <t>ККД</t>
  </si>
  <si>
    <t>Доходи</t>
  </si>
  <si>
    <t>04507000000 - Бюджет отг с. Грушівка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</si>
  <si>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</si>
  <si>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</si>
  <si>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</si>
  <si>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</si>
  <si>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</si>
  <si>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</si>
  <si>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</si>
  <si>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</si>
  <si>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</si>
  <si>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</si>
  <si>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</si>
  <si>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</si>
  <si>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</si>
  <si>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</si>
  <si>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</si>
  <si>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</si>
  <si>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</si>
  <si>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</si>
  <si>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</si>
  <si>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</si>
  <si>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</si>
  <si>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</si>
  <si>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</si>
  <si>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</si>
  <si>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</si>
  <si>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</si>
  <si>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</si>
  <si>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</si>
  <si>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</si>
  <si>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</si>
  <si>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</si>
  <si>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</si>
  <si>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</si>
  <si>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</si>
  <si>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</si>
  <si>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</si>
  <si>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</si>
  <si>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</si>
  <si>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</si>
  <si>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</si>
  <si>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</si>
  <si>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</si>
  <si>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</si>
  <si>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</si>
  <si>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</si>
  <si>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</si>
  <si>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</si>
  <si>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</si>
  <si>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</si>
  <si>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</si>
  <si>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</si>
  <si>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</si>
  <si>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</si>
  <si>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</si>
  <si>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</si>
  <si>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</si>
  <si>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</si>
  <si>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</si>
  <si>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</si>
  <si>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</si>
  <si>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</si>
  <si>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</si>
  <si>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</si>
  <si>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</si>
  <si>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1 476,5</t>
  </si>
  <si>
    <t>324,0</t>
  </si>
  <si>
    <t xml:space="preserve">289,0 </t>
  </si>
  <si>
    <t xml:space="preserve">107,2 </t>
  </si>
  <si>
    <t xml:space="preserve">106,4 </t>
  </si>
  <si>
    <t>71,5</t>
  </si>
  <si>
    <t>70,4</t>
  </si>
  <si>
    <t>65,7</t>
  </si>
  <si>
    <t>62,3</t>
  </si>
  <si>
    <t>54,8</t>
  </si>
  <si>
    <t>55,3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</si>
  <si>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</si>
  <si>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</si>
  <si>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</si>
  <si>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</si>
  <si>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</si>
  <si>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</si>
  <si>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</si>
  <si>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</si>
  <si>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</si>
  <si>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</si>
  <si>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загальний фонд</t>
  </si>
  <si>
    <t>спеціальний фонд</t>
  </si>
  <si>
    <t>Станом на 30.06.2021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</si>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</sst>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2" fontId="0" fillId="0" borderId="0" xfId="0" applyNumberFormat="1"/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horizontal="center" wrapText="1"/>
    </xf>
    <xf numFmtId="2" fontId="0" fillId="0" borderId="1" xfId="0" applyNumberFormat="1" applyBorder="1" applyAlignment="1">
      <alignment wrapText="1"/>
    </xf>
    <xf numFmtId="2" fontId="2" fillId="0" borderId="2" xfId="0" applyNumberFormat="1" applyFont="1" applyBorder="1" applyAlignment="1">
      <alignment horizontal="right"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3" borderId="1" xfId="0" applyFill="1" applyBorder="1" applyAlignment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" fillId="2" borderId="1" xfId="0" applyFont="1" applyFill="1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0" fillId="0" borderId="1" xfId="0" applyBorder="1" applyAlignment="1"/>
    <xf numFmtId="2" fontId="1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workbookViewId="0">
      <selection activeCell="I12" sqref="I12"/>
    </sheetView>
  </sheetViews>
  <sheetFormatPr defaultRowHeight="12.75" x14ac:dyDescent="0.2"/>
  <cols>
    <col min="1" max="1" width="0.140625" customWidth="1"/>
    <col min="3" max="3" width="39.7109375" style="8" customWidth="1"/>
    <col min="4" max="6" width="13.85546875" customWidth="1"/>
    <col min="7" max="7" width="11.42578125" bestFit="1" customWidth="1"/>
    <col min="8" max="8" width="10" bestFit="1" customWidth="1"/>
  </cols>
  <sheetData>
    <row r="1" spans="1:12" x14ac:dyDescent="0.2">
      <c r="A1" t="s">
        <v>93</v>
      </c>
      <c r="H1" t="s">
        <v>94</v>
      </c>
    </row>
    <row r="2" spans="1:12" x14ac:dyDescent="0.2">
      <c r="A2" s="1"/>
      <c r="B2" s="1"/>
      <c r="C2" s="9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">
      <c r="A4" s="1"/>
      <c r="B4" s="1"/>
      <c r="C4" s="9"/>
      <c r="D4" s="1"/>
      <c r="E4" s="1" t="s">
        <v>91</v>
      </c>
      <c r="F4" s="1"/>
      <c r="G4" s="1"/>
      <c r="H4" s="1"/>
      <c r="I4" s="1"/>
      <c r="J4" s="1"/>
      <c r="K4" s="1"/>
      <c r="L4" s="1"/>
    </row>
    <row r="5" spans="1:12" ht="15" x14ac:dyDescent="0.2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2">
      <c r="G6" t="s">
        <v>2</v>
      </c>
    </row>
    <row r="7" spans="1:12" x14ac:dyDescent="0.2">
      <c r="A7" s="25"/>
      <c r="B7" s="17" t="s">
        <v>3</v>
      </c>
      <c r="C7" s="26" t="s">
        <v>4</v>
      </c>
      <c r="D7" s="19" t="s">
        <v>5</v>
      </c>
      <c r="E7" s="18"/>
      <c r="F7" s="18"/>
      <c r="G7" s="18"/>
      <c r="H7" s="18"/>
      <c r="I7" s="18"/>
    </row>
    <row r="8" spans="1:12" ht="28.5" customHeight="1" x14ac:dyDescent="0.2">
      <c r="A8" s="25"/>
      <c r="B8" s="18"/>
      <c r="C8" s="27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 x14ac:dyDescent="0.2">
      <c r="A9" s="4"/>
      <c r="B9" s="4">
        <v>10000000</v>
      </c>
      <c r="C9" s="10" t="s">
        <v>12</v>
      </c>
      <c r="D9" s="5">
        <v>15609953</v>
      </c>
      <c r="E9" s="5">
        <v>15609953</v>
      </c>
      <c r="F9" s="5">
        <v>5749776</v>
      </c>
      <c r="G9" s="5">
        <v>5842712.5700000003</v>
      </c>
      <c r="H9" s="5">
        <f t="shared" ref="H9:H40" si="0">G9-F9</f>
        <v>92936.570000000298</v>
      </c>
      <c r="I9" s="5">
        <f t="shared" ref="I9:I40" si="1">IF(F9=0,0,G9/F9*100)</f>
        <v>101.61635114133144</v>
      </c>
    </row>
    <row r="10" spans="1:12" ht="25.5" x14ac:dyDescent="0.2">
      <c r="A10" s="4"/>
      <c r="B10" s="4">
        <v>11000000</v>
      </c>
      <c r="C10" s="10" t="s">
        <v>13</v>
      </c>
      <c r="D10" s="5">
        <v>9349237</v>
      </c>
      <c r="E10" s="5">
        <v>9349237</v>
      </c>
      <c r="F10" s="5">
        <v>3556030</v>
      </c>
      <c r="G10" s="5">
        <v>3367875.27</v>
      </c>
      <c r="H10" s="5">
        <f t="shared" si="0"/>
        <v>-188154.72999999998</v>
      </c>
      <c r="I10" s="5">
        <f t="shared" si="1"/>
        <v>94.708854256010213</v>
      </c>
    </row>
    <row r="11" spans="1:12" x14ac:dyDescent="0.2">
      <c r="A11" s="4"/>
      <c r="B11" s="4">
        <v>11010000</v>
      </c>
      <c r="C11" s="10" t="s">
        <v>14</v>
      </c>
      <c r="D11" s="5">
        <v>9348374</v>
      </c>
      <c r="E11" s="5">
        <v>9348374</v>
      </c>
      <c r="F11" s="5">
        <v>3555167</v>
      </c>
      <c r="G11" s="5">
        <v>3366180.27</v>
      </c>
      <c r="H11" s="5">
        <f t="shared" si="0"/>
        <v>-188986.72999999998</v>
      </c>
      <c r="I11" s="5">
        <f t="shared" si="1"/>
        <v>94.684167297907535</v>
      </c>
    </row>
    <row r="12" spans="1:12" ht="51" x14ac:dyDescent="0.2">
      <c r="A12" s="4"/>
      <c r="B12" s="4">
        <v>11010100</v>
      </c>
      <c r="C12" s="10" t="s">
        <v>15</v>
      </c>
      <c r="D12" s="5">
        <v>7021619</v>
      </c>
      <c r="E12" s="5">
        <v>7021619</v>
      </c>
      <c r="F12" s="5">
        <v>3210741</v>
      </c>
      <c r="G12" s="5">
        <v>3131056.78</v>
      </c>
      <c r="H12" s="5">
        <f t="shared" si="0"/>
        <v>-79684.220000000205</v>
      </c>
      <c r="I12" s="5">
        <f t="shared" si="1"/>
        <v>97.518198447025156</v>
      </c>
    </row>
    <row r="13" spans="1:12" ht="51" x14ac:dyDescent="0.2">
      <c r="A13" s="4"/>
      <c r="B13" s="4">
        <v>11010400</v>
      </c>
      <c r="C13" s="10" t="s">
        <v>16</v>
      </c>
      <c r="D13" s="5">
        <v>1341644</v>
      </c>
      <c r="E13" s="5">
        <v>1341644</v>
      </c>
      <c r="F13" s="5">
        <v>250539</v>
      </c>
      <c r="G13" s="5">
        <v>139249.95000000001</v>
      </c>
      <c r="H13" s="5">
        <f t="shared" si="0"/>
        <v>-111289.04999999999</v>
      </c>
      <c r="I13" s="5">
        <f t="shared" si="1"/>
        <v>55.580149198328414</v>
      </c>
    </row>
    <row r="14" spans="1:12" ht="38.25" x14ac:dyDescent="0.2">
      <c r="A14" s="4"/>
      <c r="B14" s="4">
        <v>11010500</v>
      </c>
      <c r="C14" s="10" t="s">
        <v>17</v>
      </c>
      <c r="D14" s="5">
        <v>985111</v>
      </c>
      <c r="E14" s="5">
        <v>985111</v>
      </c>
      <c r="F14" s="5">
        <v>93887</v>
      </c>
      <c r="G14" s="5">
        <v>95873.54</v>
      </c>
      <c r="H14" s="5">
        <f t="shared" si="0"/>
        <v>1986.5399999999936</v>
      </c>
      <c r="I14" s="5">
        <f t="shared" si="1"/>
        <v>102.11588398819858</v>
      </c>
    </row>
    <row r="15" spans="1:12" x14ac:dyDescent="0.2">
      <c r="A15" s="4"/>
      <c r="B15" s="4">
        <v>11020000</v>
      </c>
      <c r="C15" s="10" t="s">
        <v>18</v>
      </c>
      <c r="D15" s="5">
        <v>863</v>
      </c>
      <c r="E15" s="5">
        <v>863</v>
      </c>
      <c r="F15" s="5">
        <v>863</v>
      </c>
      <c r="G15" s="5">
        <v>1695</v>
      </c>
      <c r="H15" s="5">
        <f t="shared" si="0"/>
        <v>832</v>
      </c>
      <c r="I15" s="5">
        <f t="shared" si="1"/>
        <v>196.40787949015063</v>
      </c>
    </row>
    <row r="16" spans="1:12" ht="25.5" x14ac:dyDescent="0.2">
      <c r="A16" s="4"/>
      <c r="B16" s="4">
        <v>11020200</v>
      </c>
      <c r="C16" s="10" t="s">
        <v>19</v>
      </c>
      <c r="D16" s="5">
        <v>863</v>
      </c>
      <c r="E16" s="5">
        <v>863</v>
      </c>
      <c r="F16" s="5">
        <v>863</v>
      </c>
      <c r="G16" s="5">
        <v>1695</v>
      </c>
      <c r="H16" s="5">
        <f t="shared" si="0"/>
        <v>832</v>
      </c>
      <c r="I16" s="5">
        <f t="shared" si="1"/>
        <v>196.40787949015063</v>
      </c>
    </row>
    <row r="17" spans="1:9" ht="25.5" x14ac:dyDescent="0.2">
      <c r="A17" s="4"/>
      <c r="B17" s="4">
        <v>13000000</v>
      </c>
      <c r="C17" s="10" t="s">
        <v>20</v>
      </c>
      <c r="D17" s="5">
        <v>42443</v>
      </c>
      <c r="E17" s="5">
        <v>42443</v>
      </c>
      <c r="F17" s="5">
        <v>18700</v>
      </c>
      <c r="G17" s="5">
        <v>23444.720000000001</v>
      </c>
      <c r="H17" s="5">
        <f t="shared" si="0"/>
        <v>4744.7200000000012</v>
      </c>
      <c r="I17" s="5">
        <f t="shared" si="1"/>
        <v>125.37283422459893</v>
      </c>
    </row>
    <row r="18" spans="1:9" ht="25.5" x14ac:dyDescent="0.2">
      <c r="A18" s="4"/>
      <c r="B18" s="4">
        <v>13010000</v>
      </c>
      <c r="C18" s="10" t="s">
        <v>21</v>
      </c>
      <c r="D18" s="5">
        <v>0</v>
      </c>
      <c r="E18" s="5">
        <v>0</v>
      </c>
      <c r="F18" s="5">
        <v>0</v>
      </c>
      <c r="G18" s="5">
        <v>580.80999999999995</v>
      </c>
      <c r="H18" s="5">
        <f t="shared" si="0"/>
        <v>580.80999999999995</v>
      </c>
      <c r="I18" s="5">
        <f t="shared" si="1"/>
        <v>0</v>
      </c>
    </row>
    <row r="19" spans="1:9" ht="63.75" x14ac:dyDescent="0.2">
      <c r="A19" s="4"/>
      <c r="B19" s="4">
        <v>13010200</v>
      </c>
      <c r="C19" s="10" t="s">
        <v>22</v>
      </c>
      <c r="D19" s="5">
        <v>0</v>
      </c>
      <c r="E19" s="5">
        <v>0</v>
      </c>
      <c r="F19" s="5">
        <v>0</v>
      </c>
      <c r="G19" s="5">
        <v>580.80999999999995</v>
      </c>
      <c r="H19" s="5">
        <f t="shared" si="0"/>
        <v>580.80999999999995</v>
      </c>
      <c r="I19" s="5">
        <f t="shared" si="1"/>
        <v>0</v>
      </c>
    </row>
    <row r="20" spans="1:9" ht="25.5" x14ac:dyDescent="0.2">
      <c r="A20" s="4"/>
      <c r="B20" s="4">
        <v>13030000</v>
      </c>
      <c r="C20" s="10" t="s">
        <v>23</v>
      </c>
      <c r="D20" s="5">
        <v>42443</v>
      </c>
      <c r="E20" s="5">
        <v>42443</v>
      </c>
      <c r="F20" s="5">
        <v>18700</v>
      </c>
      <c r="G20" s="5">
        <v>22863.91</v>
      </c>
      <c r="H20" s="5">
        <f t="shared" si="0"/>
        <v>4163.91</v>
      </c>
      <c r="I20" s="5">
        <f t="shared" si="1"/>
        <v>122.26689839572194</v>
      </c>
    </row>
    <row r="21" spans="1:9" ht="38.25" x14ac:dyDescent="0.2">
      <c r="A21" s="4"/>
      <c r="B21" s="4">
        <v>13030100</v>
      </c>
      <c r="C21" s="10" t="s">
        <v>24</v>
      </c>
      <c r="D21" s="5">
        <v>42443</v>
      </c>
      <c r="E21" s="5">
        <v>42443</v>
      </c>
      <c r="F21" s="5">
        <v>18700</v>
      </c>
      <c r="G21" s="5">
        <v>22863.91</v>
      </c>
      <c r="H21" s="5">
        <f t="shared" si="0"/>
        <v>4163.91</v>
      </c>
      <c r="I21" s="5">
        <f t="shared" si="1"/>
        <v>122.26689839572194</v>
      </c>
    </row>
    <row r="22" spans="1:9" x14ac:dyDescent="0.2">
      <c r="A22" s="4"/>
      <c r="B22" s="4">
        <v>14000000</v>
      </c>
      <c r="C22" s="10" t="s">
        <v>25</v>
      </c>
      <c r="D22" s="5">
        <v>158410</v>
      </c>
      <c r="E22" s="5">
        <v>158410</v>
      </c>
      <c r="F22" s="5">
        <v>66261</v>
      </c>
      <c r="G22" s="5">
        <v>71968.200000000012</v>
      </c>
      <c r="H22" s="5">
        <f t="shared" si="0"/>
        <v>5707.2000000000116</v>
      </c>
      <c r="I22" s="5">
        <f t="shared" si="1"/>
        <v>108.61321139131617</v>
      </c>
    </row>
    <row r="23" spans="1:9" ht="25.5" x14ac:dyDescent="0.2">
      <c r="A23" s="4"/>
      <c r="B23" s="4">
        <v>14020000</v>
      </c>
      <c r="C23" s="10" t="s">
        <v>26</v>
      </c>
      <c r="D23" s="5">
        <v>14889</v>
      </c>
      <c r="E23" s="5">
        <v>14889</v>
      </c>
      <c r="F23" s="5">
        <v>5263</v>
      </c>
      <c r="G23" s="5">
        <v>7567.37</v>
      </c>
      <c r="H23" s="5">
        <f t="shared" si="0"/>
        <v>2304.37</v>
      </c>
      <c r="I23" s="5">
        <f t="shared" si="1"/>
        <v>143.7843435303059</v>
      </c>
    </row>
    <row r="24" spans="1:9" x14ac:dyDescent="0.2">
      <c r="A24" s="4"/>
      <c r="B24" s="4">
        <v>14021900</v>
      </c>
      <c r="C24" s="10" t="s">
        <v>27</v>
      </c>
      <c r="D24" s="5">
        <v>14889</v>
      </c>
      <c r="E24" s="5">
        <v>14889</v>
      </c>
      <c r="F24" s="5">
        <v>5263</v>
      </c>
      <c r="G24" s="5">
        <v>7567.37</v>
      </c>
      <c r="H24" s="5">
        <f t="shared" si="0"/>
        <v>2304.37</v>
      </c>
      <c r="I24" s="5">
        <f t="shared" si="1"/>
        <v>143.7843435303059</v>
      </c>
    </row>
    <row r="25" spans="1:9" ht="38.25" x14ac:dyDescent="0.2">
      <c r="A25" s="4"/>
      <c r="B25" s="4">
        <v>14030000</v>
      </c>
      <c r="C25" s="10" t="s">
        <v>28</v>
      </c>
      <c r="D25" s="5">
        <v>51060</v>
      </c>
      <c r="E25" s="5">
        <v>51060</v>
      </c>
      <c r="F25" s="5">
        <v>18169</v>
      </c>
      <c r="G25" s="5">
        <v>25700.21</v>
      </c>
      <c r="H25" s="5">
        <f t="shared" si="0"/>
        <v>7531.2099999999991</v>
      </c>
      <c r="I25" s="5">
        <f t="shared" si="1"/>
        <v>141.45087786889755</v>
      </c>
    </row>
    <row r="26" spans="1:9" x14ac:dyDescent="0.2">
      <c r="A26" s="4"/>
      <c r="B26" s="4">
        <v>14031900</v>
      </c>
      <c r="C26" s="10" t="s">
        <v>27</v>
      </c>
      <c r="D26" s="5">
        <v>51060</v>
      </c>
      <c r="E26" s="5">
        <v>51060</v>
      </c>
      <c r="F26" s="5">
        <v>18169</v>
      </c>
      <c r="G26" s="5">
        <v>25700.21</v>
      </c>
      <c r="H26" s="5">
        <f t="shared" si="0"/>
        <v>7531.2099999999991</v>
      </c>
      <c r="I26" s="5">
        <f t="shared" si="1"/>
        <v>141.45087786889755</v>
      </c>
    </row>
    <row r="27" spans="1:9" ht="38.25" x14ac:dyDescent="0.2">
      <c r="A27" s="4"/>
      <c r="B27" s="4">
        <v>14040000</v>
      </c>
      <c r="C27" s="10" t="s">
        <v>29</v>
      </c>
      <c r="D27" s="5">
        <v>92461</v>
      </c>
      <c r="E27" s="5">
        <v>92461</v>
      </c>
      <c r="F27" s="5">
        <v>42829</v>
      </c>
      <c r="G27" s="5">
        <v>38700.620000000003</v>
      </c>
      <c r="H27" s="5">
        <f t="shared" si="0"/>
        <v>-4128.3799999999974</v>
      </c>
      <c r="I27" s="5">
        <f t="shared" si="1"/>
        <v>90.360783581218342</v>
      </c>
    </row>
    <row r="28" spans="1:9" ht="38.25" x14ac:dyDescent="0.2">
      <c r="A28" s="4"/>
      <c r="B28" s="4">
        <v>18000000</v>
      </c>
      <c r="C28" s="10" t="s">
        <v>30</v>
      </c>
      <c r="D28" s="5">
        <v>6059863</v>
      </c>
      <c r="E28" s="5">
        <v>6059863</v>
      </c>
      <c r="F28" s="5">
        <v>2108785</v>
      </c>
      <c r="G28" s="5">
        <v>2379424.3800000004</v>
      </c>
      <c r="H28" s="5">
        <f t="shared" si="0"/>
        <v>270639.38000000035</v>
      </c>
      <c r="I28" s="5">
        <f t="shared" si="1"/>
        <v>112.8339010378014</v>
      </c>
    </row>
    <row r="29" spans="1:9" x14ac:dyDescent="0.2">
      <c r="A29" s="4"/>
      <c r="B29" s="4">
        <v>18010000</v>
      </c>
      <c r="C29" s="10" t="s">
        <v>31</v>
      </c>
      <c r="D29" s="5">
        <v>1871263</v>
      </c>
      <c r="E29" s="5">
        <v>1871263</v>
      </c>
      <c r="F29" s="5">
        <v>455187</v>
      </c>
      <c r="G29" s="5">
        <v>637444.37000000011</v>
      </c>
      <c r="H29" s="5">
        <f t="shared" si="0"/>
        <v>182257.37000000011</v>
      </c>
      <c r="I29" s="5">
        <f t="shared" si="1"/>
        <v>140.04010879045319</v>
      </c>
    </row>
    <row r="30" spans="1:9" ht="51" x14ac:dyDescent="0.2">
      <c r="A30" s="4"/>
      <c r="B30" s="4">
        <v>18010200</v>
      </c>
      <c r="C30" s="10" t="s">
        <v>32</v>
      </c>
      <c r="D30" s="5">
        <v>39002</v>
      </c>
      <c r="E30" s="5">
        <v>39002</v>
      </c>
      <c r="F30" s="5">
        <v>5364</v>
      </c>
      <c r="G30" s="5">
        <v>7642.86</v>
      </c>
      <c r="H30" s="5">
        <f t="shared" si="0"/>
        <v>2278.8599999999997</v>
      </c>
      <c r="I30" s="5">
        <f t="shared" si="1"/>
        <v>142.48434004474274</v>
      </c>
    </row>
    <row r="31" spans="1:9" ht="51" x14ac:dyDescent="0.2">
      <c r="A31" s="4"/>
      <c r="B31" s="4">
        <v>18010300</v>
      </c>
      <c r="C31" s="10" t="s">
        <v>33</v>
      </c>
      <c r="D31" s="5">
        <v>81798</v>
      </c>
      <c r="E31" s="5">
        <v>81798</v>
      </c>
      <c r="F31" s="5">
        <v>34600</v>
      </c>
      <c r="G31" s="5">
        <v>520.9</v>
      </c>
      <c r="H31" s="5">
        <f t="shared" si="0"/>
        <v>-34079.1</v>
      </c>
      <c r="I31" s="5">
        <f t="shared" si="1"/>
        <v>1.5054913294797687</v>
      </c>
    </row>
    <row r="32" spans="1:9" ht="51" x14ac:dyDescent="0.2">
      <c r="A32" s="4"/>
      <c r="B32" s="4">
        <v>18010400</v>
      </c>
      <c r="C32" s="10" t="s">
        <v>34</v>
      </c>
      <c r="D32" s="5">
        <v>165827</v>
      </c>
      <c r="E32" s="5">
        <v>165827</v>
      </c>
      <c r="F32" s="5">
        <v>77943</v>
      </c>
      <c r="G32" s="5">
        <v>83038.11</v>
      </c>
      <c r="H32" s="5">
        <f t="shared" si="0"/>
        <v>5095.1100000000006</v>
      </c>
      <c r="I32" s="5">
        <f t="shared" si="1"/>
        <v>106.53696932373657</v>
      </c>
    </row>
    <row r="33" spans="1:9" x14ac:dyDescent="0.2">
      <c r="A33" s="4"/>
      <c r="B33" s="4">
        <v>18010500</v>
      </c>
      <c r="C33" s="10" t="s">
        <v>35</v>
      </c>
      <c r="D33" s="5">
        <v>339352</v>
      </c>
      <c r="E33" s="5">
        <v>339352</v>
      </c>
      <c r="F33" s="5">
        <v>157104</v>
      </c>
      <c r="G33" s="5">
        <v>207185.79</v>
      </c>
      <c r="H33" s="5">
        <f t="shared" si="0"/>
        <v>50081.790000000008</v>
      </c>
      <c r="I33" s="5">
        <f t="shared" si="1"/>
        <v>131.87811258783989</v>
      </c>
    </row>
    <row r="34" spans="1:9" x14ac:dyDescent="0.2">
      <c r="A34" s="4"/>
      <c r="B34" s="4">
        <v>18010600</v>
      </c>
      <c r="C34" s="10" t="s">
        <v>36</v>
      </c>
      <c r="D34" s="5">
        <v>0</v>
      </c>
      <c r="E34" s="5">
        <v>0</v>
      </c>
      <c r="F34" s="5">
        <v>0</v>
      </c>
      <c r="G34" s="5">
        <v>129451.75</v>
      </c>
      <c r="H34" s="5">
        <f t="shared" si="0"/>
        <v>129451.75</v>
      </c>
      <c r="I34" s="5">
        <f t="shared" si="1"/>
        <v>0</v>
      </c>
    </row>
    <row r="35" spans="1:9" x14ac:dyDescent="0.2">
      <c r="A35" s="4"/>
      <c r="B35" s="4">
        <v>18010700</v>
      </c>
      <c r="C35" s="10" t="s">
        <v>37</v>
      </c>
      <c r="D35" s="5">
        <v>1102229</v>
      </c>
      <c r="E35" s="5">
        <v>1102229</v>
      </c>
      <c r="F35" s="5">
        <v>125741</v>
      </c>
      <c r="G35" s="5">
        <v>148692.53</v>
      </c>
      <c r="H35" s="5">
        <f t="shared" si="0"/>
        <v>22951.53</v>
      </c>
      <c r="I35" s="5">
        <f t="shared" si="1"/>
        <v>118.25302009686578</v>
      </c>
    </row>
    <row r="36" spans="1:9" x14ac:dyDescent="0.2">
      <c r="A36" s="4"/>
      <c r="B36" s="4">
        <v>18010900</v>
      </c>
      <c r="C36" s="10" t="s">
        <v>38</v>
      </c>
      <c r="D36" s="5">
        <v>132638</v>
      </c>
      <c r="E36" s="5">
        <v>132638</v>
      </c>
      <c r="F36" s="5">
        <v>54435</v>
      </c>
      <c r="G36" s="5">
        <v>60912.43</v>
      </c>
      <c r="H36" s="5">
        <f t="shared" si="0"/>
        <v>6477.43</v>
      </c>
      <c r="I36" s="5">
        <f t="shared" si="1"/>
        <v>111.89938458712226</v>
      </c>
    </row>
    <row r="37" spans="1:9" x14ac:dyDescent="0.2">
      <c r="A37" s="4"/>
      <c r="B37" s="4">
        <v>18011100</v>
      </c>
      <c r="C37" s="10" t="s">
        <v>39</v>
      </c>
      <c r="D37" s="5">
        <v>10417</v>
      </c>
      <c r="E37" s="5">
        <v>10417</v>
      </c>
      <c r="F37" s="5">
        <v>0</v>
      </c>
      <c r="G37" s="5">
        <v>0</v>
      </c>
      <c r="H37" s="5">
        <f t="shared" si="0"/>
        <v>0</v>
      </c>
      <c r="I37" s="5">
        <f t="shared" si="1"/>
        <v>0</v>
      </c>
    </row>
    <row r="38" spans="1:9" x14ac:dyDescent="0.2">
      <c r="A38" s="4"/>
      <c r="B38" s="4">
        <v>18050000</v>
      </c>
      <c r="C38" s="10" t="s">
        <v>40</v>
      </c>
      <c r="D38" s="5">
        <v>4188600</v>
      </c>
      <c r="E38" s="5">
        <v>4188600</v>
      </c>
      <c r="F38" s="5">
        <v>1653598</v>
      </c>
      <c r="G38" s="5">
        <v>1741980.01</v>
      </c>
      <c r="H38" s="5">
        <f t="shared" si="0"/>
        <v>88382.010000000009</v>
      </c>
      <c r="I38" s="5">
        <f t="shared" si="1"/>
        <v>105.3448304847974</v>
      </c>
    </row>
    <row r="39" spans="1:9" x14ac:dyDescent="0.2">
      <c r="A39" s="4"/>
      <c r="B39" s="4">
        <v>18050300</v>
      </c>
      <c r="C39" s="10" t="s">
        <v>41</v>
      </c>
      <c r="D39" s="5">
        <v>268291</v>
      </c>
      <c r="E39" s="5">
        <v>268291</v>
      </c>
      <c r="F39" s="5">
        <v>84973</v>
      </c>
      <c r="G39" s="5">
        <v>61798.74</v>
      </c>
      <c r="H39" s="5">
        <f t="shared" si="0"/>
        <v>-23174.260000000002</v>
      </c>
      <c r="I39" s="5">
        <f t="shared" si="1"/>
        <v>72.727501677003275</v>
      </c>
    </row>
    <row r="40" spans="1:9" x14ac:dyDescent="0.2">
      <c r="A40" s="4"/>
      <c r="B40" s="4">
        <v>18050400</v>
      </c>
      <c r="C40" s="10" t="s">
        <v>42</v>
      </c>
      <c r="D40" s="5">
        <v>2151821</v>
      </c>
      <c r="E40" s="5">
        <v>2151821</v>
      </c>
      <c r="F40" s="5">
        <v>935882</v>
      </c>
      <c r="G40" s="5">
        <v>1311006.56</v>
      </c>
      <c r="H40" s="5">
        <f t="shared" si="0"/>
        <v>375124.56000000006</v>
      </c>
      <c r="I40" s="5">
        <f t="shared" si="1"/>
        <v>140.08246338747833</v>
      </c>
    </row>
    <row r="41" spans="1:9" ht="63.75" x14ac:dyDescent="0.2">
      <c r="A41" s="4"/>
      <c r="B41" s="4">
        <v>18050500</v>
      </c>
      <c r="C41" s="10" t="s">
        <v>43</v>
      </c>
      <c r="D41" s="5">
        <v>1768488</v>
      </c>
      <c r="E41" s="5">
        <v>1768488</v>
      </c>
      <c r="F41" s="5">
        <v>632743</v>
      </c>
      <c r="G41" s="5">
        <v>369174.71</v>
      </c>
      <c r="H41" s="5">
        <f t="shared" ref="H41:H69" si="2">G41-F41</f>
        <v>-263568.28999999998</v>
      </c>
      <c r="I41" s="5">
        <f t="shared" ref="I41:I69" si="3">IF(F41=0,0,G41/F41*100)</f>
        <v>58.345127484618565</v>
      </c>
    </row>
    <row r="42" spans="1:9" x14ac:dyDescent="0.2">
      <c r="A42" s="4"/>
      <c r="B42" s="4">
        <v>20000000</v>
      </c>
      <c r="C42" s="10" t="s">
        <v>44</v>
      </c>
      <c r="D42" s="5">
        <v>88099</v>
      </c>
      <c r="E42" s="5">
        <v>88099</v>
      </c>
      <c r="F42" s="5">
        <v>57523</v>
      </c>
      <c r="G42" s="5">
        <v>47562.99</v>
      </c>
      <c r="H42" s="5">
        <f t="shared" si="2"/>
        <v>-9960.010000000002</v>
      </c>
      <c r="I42" s="5">
        <f t="shared" si="3"/>
        <v>82.68516941049667</v>
      </c>
    </row>
    <row r="43" spans="1:9" ht="25.5" x14ac:dyDescent="0.2">
      <c r="A43" s="4"/>
      <c r="B43" s="4">
        <v>21000000</v>
      </c>
      <c r="C43" s="10" t="s">
        <v>45</v>
      </c>
      <c r="D43" s="5">
        <v>1632</v>
      </c>
      <c r="E43" s="5">
        <v>1632</v>
      </c>
      <c r="F43" s="5">
        <v>1088</v>
      </c>
      <c r="G43" s="5">
        <v>10885</v>
      </c>
      <c r="H43" s="5">
        <f t="shared" si="2"/>
        <v>9797</v>
      </c>
      <c r="I43" s="5">
        <f t="shared" si="3"/>
        <v>1000.4595588235294</v>
      </c>
    </row>
    <row r="44" spans="1:9" x14ac:dyDescent="0.2">
      <c r="A44" s="4"/>
      <c r="B44" s="4">
        <v>21080000</v>
      </c>
      <c r="C44" s="10" t="s">
        <v>46</v>
      </c>
      <c r="D44" s="5">
        <v>1632</v>
      </c>
      <c r="E44" s="5">
        <v>1632</v>
      </c>
      <c r="F44" s="5">
        <v>1088</v>
      </c>
      <c r="G44" s="5">
        <v>10885</v>
      </c>
      <c r="H44" s="5">
        <f t="shared" si="2"/>
        <v>9797</v>
      </c>
      <c r="I44" s="5">
        <f t="shared" si="3"/>
        <v>1000.4595588235294</v>
      </c>
    </row>
    <row r="45" spans="1:9" x14ac:dyDescent="0.2">
      <c r="A45" s="4"/>
      <c r="B45" s="4">
        <v>21081100</v>
      </c>
      <c r="C45" s="10" t="s">
        <v>47</v>
      </c>
      <c r="D45" s="5">
        <v>1632</v>
      </c>
      <c r="E45" s="5">
        <v>1632</v>
      </c>
      <c r="F45" s="5">
        <v>1088</v>
      </c>
      <c r="G45" s="5">
        <v>10885</v>
      </c>
      <c r="H45" s="5">
        <f t="shared" si="2"/>
        <v>9797</v>
      </c>
      <c r="I45" s="5">
        <f t="shared" si="3"/>
        <v>1000.4595588235294</v>
      </c>
    </row>
    <row r="46" spans="1:9" ht="25.5" x14ac:dyDescent="0.2">
      <c r="A46" s="4"/>
      <c r="B46" s="4">
        <v>22000000</v>
      </c>
      <c r="C46" s="10" t="s">
        <v>48</v>
      </c>
      <c r="D46" s="5">
        <v>57280</v>
      </c>
      <c r="E46" s="5">
        <v>57280</v>
      </c>
      <c r="F46" s="5">
        <v>27248</v>
      </c>
      <c r="G46" s="5">
        <v>32337.77</v>
      </c>
      <c r="H46" s="5">
        <f t="shared" si="2"/>
        <v>5089.7700000000004</v>
      </c>
      <c r="I46" s="5">
        <f t="shared" si="3"/>
        <v>118.67942601291838</v>
      </c>
    </row>
    <row r="47" spans="1:9" x14ac:dyDescent="0.2">
      <c r="A47" s="4"/>
      <c r="B47" s="4">
        <v>22010000</v>
      </c>
      <c r="C47" s="10" t="s">
        <v>49</v>
      </c>
      <c r="D47" s="5">
        <v>57030</v>
      </c>
      <c r="E47" s="5">
        <v>57030</v>
      </c>
      <c r="F47" s="5">
        <v>27128</v>
      </c>
      <c r="G47" s="5">
        <v>31902.39</v>
      </c>
      <c r="H47" s="5">
        <f t="shared" si="2"/>
        <v>4774.3899999999994</v>
      </c>
      <c r="I47" s="5">
        <f t="shared" si="3"/>
        <v>117.59949130050134</v>
      </c>
    </row>
    <row r="48" spans="1:9" ht="51" x14ac:dyDescent="0.2">
      <c r="A48" s="4"/>
      <c r="B48" s="4">
        <v>22010300</v>
      </c>
      <c r="C48" s="10" t="s">
        <v>50</v>
      </c>
      <c r="D48" s="5">
        <v>4485</v>
      </c>
      <c r="E48" s="5">
        <v>4485</v>
      </c>
      <c r="F48" s="5">
        <v>2491</v>
      </c>
      <c r="G48" s="5">
        <v>4310</v>
      </c>
      <c r="H48" s="5">
        <f t="shared" si="2"/>
        <v>1819</v>
      </c>
      <c r="I48" s="5">
        <f t="shared" si="3"/>
        <v>173.0228823765556</v>
      </c>
    </row>
    <row r="49" spans="1:9" ht="25.5" x14ac:dyDescent="0.2">
      <c r="A49" s="4"/>
      <c r="B49" s="4">
        <v>22012500</v>
      </c>
      <c r="C49" s="10" t="s">
        <v>51</v>
      </c>
      <c r="D49" s="5">
        <v>44911</v>
      </c>
      <c r="E49" s="5">
        <v>44911</v>
      </c>
      <c r="F49" s="5">
        <v>21655</v>
      </c>
      <c r="G49" s="5">
        <v>5962.39</v>
      </c>
      <c r="H49" s="5">
        <f t="shared" si="2"/>
        <v>-15692.61</v>
      </c>
      <c r="I49" s="5">
        <f t="shared" si="3"/>
        <v>27.533548833987531</v>
      </c>
    </row>
    <row r="50" spans="1:9" ht="38.25" x14ac:dyDescent="0.2">
      <c r="A50" s="4"/>
      <c r="B50" s="4">
        <v>22012600</v>
      </c>
      <c r="C50" s="10" t="s">
        <v>52</v>
      </c>
      <c r="D50" s="5">
        <v>7634</v>
      </c>
      <c r="E50" s="5">
        <v>7634</v>
      </c>
      <c r="F50" s="5">
        <v>2982</v>
      </c>
      <c r="G50" s="5">
        <v>21630</v>
      </c>
      <c r="H50" s="5">
        <f t="shared" si="2"/>
        <v>18648</v>
      </c>
      <c r="I50" s="5">
        <f t="shared" si="3"/>
        <v>725.35211267605632</v>
      </c>
    </row>
    <row r="51" spans="1:9" x14ac:dyDescent="0.2">
      <c r="A51" s="4"/>
      <c r="B51" s="4">
        <v>22090000</v>
      </c>
      <c r="C51" s="10" t="s">
        <v>53</v>
      </c>
      <c r="D51" s="5">
        <v>250</v>
      </c>
      <c r="E51" s="5">
        <v>250</v>
      </c>
      <c r="F51" s="5">
        <v>120</v>
      </c>
      <c r="G51" s="5">
        <v>435.38</v>
      </c>
      <c r="H51" s="5">
        <f t="shared" si="2"/>
        <v>315.38</v>
      </c>
      <c r="I51" s="5">
        <f t="shared" si="3"/>
        <v>362.81666666666666</v>
      </c>
    </row>
    <row r="52" spans="1:9" ht="51" x14ac:dyDescent="0.2">
      <c r="A52" s="4"/>
      <c r="B52" s="4">
        <v>22090100</v>
      </c>
      <c r="C52" s="10" t="s">
        <v>54</v>
      </c>
      <c r="D52" s="5">
        <v>250</v>
      </c>
      <c r="E52" s="5">
        <v>250</v>
      </c>
      <c r="F52" s="5">
        <v>120</v>
      </c>
      <c r="G52" s="5">
        <v>129.38</v>
      </c>
      <c r="H52" s="5">
        <f t="shared" si="2"/>
        <v>9.3799999999999955</v>
      </c>
      <c r="I52" s="5">
        <f t="shared" si="3"/>
        <v>107.81666666666668</v>
      </c>
    </row>
    <row r="53" spans="1:9" ht="38.25" x14ac:dyDescent="0.2">
      <c r="A53" s="4"/>
      <c r="B53" s="4">
        <v>22090400</v>
      </c>
      <c r="C53" s="10" t="s">
        <v>55</v>
      </c>
      <c r="D53" s="5">
        <v>0</v>
      </c>
      <c r="E53" s="5">
        <v>0</v>
      </c>
      <c r="F53" s="5">
        <v>0</v>
      </c>
      <c r="G53" s="5">
        <v>306</v>
      </c>
      <c r="H53" s="5">
        <f t="shared" si="2"/>
        <v>306</v>
      </c>
      <c r="I53" s="5">
        <f t="shared" si="3"/>
        <v>0</v>
      </c>
    </row>
    <row r="54" spans="1:9" x14ac:dyDescent="0.2">
      <c r="A54" s="4"/>
      <c r="B54" s="4">
        <v>24000000</v>
      </c>
      <c r="C54" s="10" t="s">
        <v>56</v>
      </c>
      <c r="D54" s="5">
        <v>29187</v>
      </c>
      <c r="E54" s="5">
        <v>29187</v>
      </c>
      <c r="F54" s="5">
        <v>29187</v>
      </c>
      <c r="G54" s="5">
        <v>4340.22</v>
      </c>
      <c r="H54" s="5">
        <f t="shared" si="2"/>
        <v>-24846.78</v>
      </c>
      <c r="I54" s="5">
        <f t="shared" si="3"/>
        <v>14.870387501284821</v>
      </c>
    </row>
    <row r="55" spans="1:9" x14ac:dyDescent="0.2">
      <c r="A55" s="4"/>
      <c r="B55" s="4">
        <v>24060000</v>
      </c>
      <c r="C55" s="10" t="s">
        <v>46</v>
      </c>
      <c r="D55" s="5">
        <v>29187</v>
      </c>
      <c r="E55" s="5">
        <v>29187</v>
      </c>
      <c r="F55" s="5">
        <v>29187</v>
      </c>
      <c r="G55" s="5">
        <v>4340.22</v>
      </c>
      <c r="H55" s="5">
        <f t="shared" si="2"/>
        <v>-24846.78</v>
      </c>
      <c r="I55" s="5">
        <f t="shared" si="3"/>
        <v>14.870387501284821</v>
      </c>
    </row>
    <row r="56" spans="1:9" x14ac:dyDescent="0.2">
      <c r="A56" s="4"/>
      <c r="B56" s="4">
        <v>24060300</v>
      </c>
      <c r="C56" s="10" t="s">
        <v>46</v>
      </c>
      <c r="D56" s="5">
        <v>29187</v>
      </c>
      <c r="E56" s="5">
        <v>29187</v>
      </c>
      <c r="F56" s="5">
        <v>29187</v>
      </c>
      <c r="G56" s="5">
        <v>4340.22</v>
      </c>
      <c r="H56" s="5">
        <f t="shared" si="2"/>
        <v>-24846.78</v>
      </c>
      <c r="I56" s="5">
        <f t="shared" si="3"/>
        <v>14.870387501284821</v>
      </c>
    </row>
    <row r="57" spans="1:9" x14ac:dyDescent="0.2">
      <c r="A57" s="4"/>
      <c r="B57" s="4">
        <v>40000000</v>
      </c>
      <c r="C57" s="10" t="s">
        <v>57</v>
      </c>
      <c r="D57" s="5">
        <v>25602300</v>
      </c>
      <c r="E57" s="5">
        <v>27254831</v>
      </c>
      <c r="F57" s="5">
        <v>14992942</v>
      </c>
      <c r="G57" s="5">
        <v>14854805</v>
      </c>
      <c r="H57" s="5">
        <f t="shared" si="2"/>
        <v>-138137</v>
      </c>
      <c r="I57" s="5">
        <f t="shared" si="3"/>
        <v>99.078653142258531</v>
      </c>
    </row>
    <row r="58" spans="1:9" x14ac:dyDescent="0.2">
      <c r="A58" s="4"/>
      <c r="B58" s="4">
        <v>41000000</v>
      </c>
      <c r="C58" s="10" t="s">
        <v>58</v>
      </c>
      <c r="D58" s="5">
        <v>25602300</v>
      </c>
      <c r="E58" s="5">
        <v>27254831</v>
      </c>
      <c r="F58" s="5">
        <v>14992942</v>
      </c>
      <c r="G58" s="5">
        <v>14854805</v>
      </c>
      <c r="H58" s="5">
        <f t="shared" si="2"/>
        <v>-138137</v>
      </c>
      <c r="I58" s="5">
        <f t="shared" si="3"/>
        <v>99.078653142258531</v>
      </c>
    </row>
    <row r="59" spans="1:9" ht="25.5" x14ac:dyDescent="0.2">
      <c r="A59" s="4"/>
      <c r="B59" s="4">
        <v>41020000</v>
      </c>
      <c r="C59" s="10" t="s">
        <v>59</v>
      </c>
      <c r="D59" s="5">
        <v>9208000</v>
      </c>
      <c r="E59" s="5">
        <v>9208000</v>
      </c>
      <c r="F59" s="5">
        <v>4603800</v>
      </c>
      <c r="G59" s="5">
        <v>4603800</v>
      </c>
      <c r="H59" s="5">
        <f t="shared" si="2"/>
        <v>0</v>
      </c>
      <c r="I59" s="5">
        <f t="shared" si="3"/>
        <v>100</v>
      </c>
    </row>
    <row r="60" spans="1:9" x14ac:dyDescent="0.2">
      <c r="A60" s="4"/>
      <c r="B60" s="4">
        <v>41020100</v>
      </c>
      <c r="C60" s="10" t="s">
        <v>60</v>
      </c>
      <c r="D60" s="5">
        <v>9208000</v>
      </c>
      <c r="E60" s="5">
        <v>9208000</v>
      </c>
      <c r="F60" s="5">
        <v>4603800</v>
      </c>
      <c r="G60" s="5">
        <v>4603800</v>
      </c>
      <c r="H60" s="5">
        <f t="shared" si="2"/>
        <v>0</v>
      </c>
      <c r="I60" s="5">
        <f t="shared" si="3"/>
        <v>100</v>
      </c>
    </row>
    <row r="61" spans="1:9" ht="25.5" x14ac:dyDescent="0.2">
      <c r="A61" s="4"/>
      <c r="B61" s="4">
        <v>41030000</v>
      </c>
      <c r="C61" s="10" t="s">
        <v>61</v>
      </c>
      <c r="D61" s="5">
        <v>16394300</v>
      </c>
      <c r="E61" s="5">
        <v>16394300</v>
      </c>
      <c r="F61" s="5">
        <v>9484400</v>
      </c>
      <c r="G61" s="5">
        <v>9484400</v>
      </c>
      <c r="H61" s="5">
        <f t="shared" si="2"/>
        <v>0</v>
      </c>
      <c r="I61" s="5">
        <f t="shared" si="3"/>
        <v>100</v>
      </c>
    </row>
    <row r="62" spans="1:9" ht="25.5" x14ac:dyDescent="0.2">
      <c r="A62" s="4"/>
      <c r="B62" s="4">
        <v>41033900</v>
      </c>
      <c r="C62" s="10" t="s">
        <v>62</v>
      </c>
      <c r="D62" s="5">
        <v>16394300</v>
      </c>
      <c r="E62" s="5">
        <v>16394300</v>
      </c>
      <c r="F62" s="5">
        <v>9484400</v>
      </c>
      <c r="G62" s="5">
        <v>9484400</v>
      </c>
      <c r="H62" s="5">
        <f t="shared" si="2"/>
        <v>0</v>
      </c>
      <c r="I62" s="5">
        <f t="shared" si="3"/>
        <v>100</v>
      </c>
    </row>
    <row r="63" spans="1:9" ht="25.5" x14ac:dyDescent="0.2">
      <c r="A63" s="4"/>
      <c r="B63" s="4">
        <v>41040000</v>
      </c>
      <c r="C63" s="10" t="s">
        <v>63</v>
      </c>
      <c r="D63" s="5">
        <v>0</v>
      </c>
      <c r="E63" s="5">
        <v>1474800</v>
      </c>
      <c r="F63" s="5">
        <v>826953</v>
      </c>
      <c r="G63" s="5">
        <v>739700</v>
      </c>
      <c r="H63" s="5">
        <f t="shared" si="2"/>
        <v>-87253</v>
      </c>
      <c r="I63" s="5">
        <f t="shared" si="3"/>
        <v>89.44885622278413</v>
      </c>
    </row>
    <row r="64" spans="1:9" ht="63.75" x14ac:dyDescent="0.2">
      <c r="A64" s="4"/>
      <c r="B64" s="4">
        <v>41040200</v>
      </c>
      <c r="C64" s="10" t="s">
        <v>64</v>
      </c>
      <c r="D64" s="5">
        <v>0</v>
      </c>
      <c r="E64" s="5">
        <v>1474800</v>
      </c>
      <c r="F64" s="5">
        <v>826953</v>
      </c>
      <c r="G64" s="5">
        <v>739700</v>
      </c>
      <c r="H64" s="5">
        <f t="shared" si="2"/>
        <v>-87253</v>
      </c>
      <c r="I64" s="5">
        <f t="shared" si="3"/>
        <v>89.44885622278413</v>
      </c>
    </row>
    <row r="65" spans="1:12" ht="25.5" x14ac:dyDescent="0.2">
      <c r="A65" s="4"/>
      <c r="B65" s="4">
        <v>41050000</v>
      </c>
      <c r="C65" s="10" t="s">
        <v>65</v>
      </c>
      <c r="D65" s="5">
        <v>0</v>
      </c>
      <c r="E65" s="5">
        <v>177731</v>
      </c>
      <c r="F65" s="5">
        <v>77789</v>
      </c>
      <c r="G65" s="5">
        <v>26905</v>
      </c>
      <c r="H65" s="5">
        <f t="shared" si="2"/>
        <v>-50884</v>
      </c>
      <c r="I65" s="5">
        <f t="shared" si="3"/>
        <v>34.587152425150087</v>
      </c>
    </row>
    <row r="66" spans="1:12" ht="51" x14ac:dyDescent="0.2">
      <c r="A66" s="4"/>
      <c r="B66" s="4">
        <v>41051200</v>
      </c>
      <c r="C66" s="10" t="s">
        <v>66</v>
      </c>
      <c r="D66" s="5">
        <v>0</v>
      </c>
      <c r="E66" s="5">
        <v>29971</v>
      </c>
      <c r="F66" s="5">
        <v>20029</v>
      </c>
      <c r="G66" s="5">
        <v>20029</v>
      </c>
      <c r="H66" s="5">
        <f t="shared" si="2"/>
        <v>0</v>
      </c>
      <c r="I66" s="5">
        <f t="shared" si="3"/>
        <v>100</v>
      </c>
    </row>
    <row r="67" spans="1:12" x14ac:dyDescent="0.2">
      <c r="A67" s="4"/>
      <c r="B67" s="4">
        <v>41053900</v>
      </c>
      <c r="C67" s="10" t="s">
        <v>67</v>
      </c>
      <c r="D67" s="5">
        <v>0</v>
      </c>
      <c r="E67" s="5">
        <v>147760</v>
      </c>
      <c r="F67" s="5">
        <v>57760</v>
      </c>
      <c r="G67" s="5">
        <v>6876</v>
      </c>
      <c r="H67" s="5">
        <f t="shared" si="2"/>
        <v>-50884</v>
      </c>
      <c r="I67" s="5">
        <f t="shared" si="3"/>
        <v>11.90443213296399</v>
      </c>
    </row>
    <row r="68" spans="1:12" x14ac:dyDescent="0.2">
      <c r="A68" s="22" t="s">
        <v>68</v>
      </c>
      <c r="B68" s="23"/>
      <c r="C68" s="23"/>
      <c r="D68" s="6">
        <v>15698052</v>
      </c>
      <c r="E68" s="6">
        <v>15698052</v>
      </c>
      <c r="F68" s="6">
        <v>5807299</v>
      </c>
      <c r="G68" s="6">
        <v>5890275.5599999996</v>
      </c>
      <c r="H68" s="6">
        <f t="shared" si="2"/>
        <v>82976.55999999959</v>
      </c>
      <c r="I68" s="6">
        <f t="shared" si="3"/>
        <v>101.428832233367</v>
      </c>
    </row>
    <row r="69" spans="1:12" x14ac:dyDescent="0.2">
      <c r="A69" s="22" t="s">
        <v>69</v>
      </c>
      <c r="B69" s="23"/>
      <c r="C69" s="23"/>
      <c r="D69" s="6">
        <v>41300352</v>
      </c>
      <c r="E69" s="6">
        <v>42952883</v>
      </c>
      <c r="F69" s="6">
        <v>20800241</v>
      </c>
      <c r="G69" s="6">
        <v>20745080.559999999</v>
      </c>
      <c r="H69" s="6">
        <f t="shared" si="2"/>
        <v>-55160.440000001341</v>
      </c>
      <c r="I69" s="6">
        <f t="shared" si="3"/>
        <v>99.734808649572841</v>
      </c>
    </row>
    <row r="70" spans="1:12" ht="15" x14ac:dyDescent="0.25">
      <c r="A70" s="16" t="s">
        <v>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2">
      <c r="A71" s="13"/>
      <c r="B71" s="13"/>
      <c r="C71" s="9"/>
      <c r="D71" s="13"/>
      <c r="E71" s="13" t="s">
        <v>92</v>
      </c>
      <c r="F71" s="13"/>
      <c r="G71" s="13"/>
      <c r="H71" s="13"/>
      <c r="I71" s="13"/>
      <c r="J71" s="13"/>
      <c r="K71" s="13"/>
      <c r="L71" s="13"/>
    </row>
    <row r="72" spans="1:12" x14ac:dyDescent="0.2">
      <c r="B72" s="17" t="s">
        <v>3</v>
      </c>
      <c r="C72" s="17" t="s">
        <v>4</v>
      </c>
      <c r="D72" s="19" t="s">
        <v>5</v>
      </c>
      <c r="E72" s="18"/>
      <c r="F72" s="18"/>
      <c r="G72" s="18"/>
      <c r="H72" s="18"/>
      <c r="I72" s="18"/>
    </row>
    <row r="73" spans="1:12" ht="25.5" x14ac:dyDescent="0.2">
      <c r="B73" s="18"/>
      <c r="C73" s="18"/>
      <c r="D73" s="2" t="s">
        <v>6</v>
      </c>
      <c r="E73" s="2" t="s">
        <v>7</v>
      </c>
      <c r="F73" s="2" t="s">
        <v>8</v>
      </c>
      <c r="G73" s="3" t="s">
        <v>9</v>
      </c>
      <c r="H73" s="3" t="s">
        <v>10</v>
      </c>
      <c r="I73" s="3" t="s">
        <v>11</v>
      </c>
    </row>
    <row r="74" spans="1:12" x14ac:dyDescent="0.2">
      <c r="B74" s="12">
        <v>10000000</v>
      </c>
      <c r="C74" s="15" t="s">
        <v>12</v>
      </c>
      <c r="D74" s="5">
        <v>14500</v>
      </c>
      <c r="E74" s="5">
        <v>14500</v>
      </c>
      <c r="F74" s="5">
        <v>6146</v>
      </c>
      <c r="G74" s="5">
        <v>9824.7200000000012</v>
      </c>
      <c r="H74" s="5">
        <f t="shared" ref="H74:H87" si="4">G74-F74</f>
        <v>3678.7200000000012</v>
      </c>
      <c r="I74" s="5">
        <f t="shared" ref="I74:I87" si="5">IF(F74=0,0,G74/F74*100)</f>
        <v>159.85551578262286</v>
      </c>
    </row>
    <row r="75" spans="1:12" x14ac:dyDescent="0.2">
      <c r="B75" s="12">
        <v>19000000</v>
      </c>
      <c r="C75" s="15" t="s">
        <v>81</v>
      </c>
      <c r="D75" s="5">
        <v>14500</v>
      </c>
      <c r="E75" s="5">
        <v>14500</v>
      </c>
      <c r="F75" s="5">
        <v>6146</v>
      </c>
      <c r="G75" s="5">
        <v>9824.7200000000012</v>
      </c>
      <c r="H75" s="5">
        <f t="shared" si="4"/>
        <v>3678.7200000000012</v>
      </c>
      <c r="I75" s="5">
        <f t="shared" si="5"/>
        <v>159.85551578262286</v>
      </c>
    </row>
    <row r="76" spans="1:12" x14ac:dyDescent="0.2">
      <c r="B76" s="12">
        <v>19010000</v>
      </c>
      <c r="C76" s="15" t="s">
        <v>82</v>
      </c>
      <c r="D76" s="5">
        <v>14500</v>
      </c>
      <c r="E76" s="5">
        <v>14500</v>
      </c>
      <c r="F76" s="5">
        <v>6146</v>
      </c>
      <c r="G76" s="5">
        <v>9824.7200000000012</v>
      </c>
      <c r="H76" s="5">
        <f t="shared" si="4"/>
        <v>3678.7200000000012</v>
      </c>
      <c r="I76" s="5">
        <f t="shared" si="5"/>
        <v>159.85551578262286</v>
      </c>
    </row>
    <row r="77" spans="1:12" ht="63.75" x14ac:dyDescent="0.2">
      <c r="B77" s="12">
        <v>19010100</v>
      </c>
      <c r="C77" s="15" t="s">
        <v>83</v>
      </c>
      <c r="D77" s="5">
        <v>11000</v>
      </c>
      <c r="E77" s="5">
        <v>11000</v>
      </c>
      <c r="F77" s="5">
        <v>4400</v>
      </c>
      <c r="G77" s="5">
        <v>8215.93</v>
      </c>
      <c r="H77" s="5">
        <f t="shared" si="4"/>
        <v>3815.9300000000003</v>
      </c>
      <c r="I77" s="5">
        <f t="shared" si="5"/>
        <v>186.72568181818184</v>
      </c>
    </row>
    <row r="78" spans="1:12" ht="51" x14ac:dyDescent="0.2">
      <c r="B78" s="12">
        <v>19010300</v>
      </c>
      <c r="C78" s="15" t="s">
        <v>84</v>
      </c>
      <c r="D78" s="5">
        <v>3500</v>
      </c>
      <c r="E78" s="5">
        <v>3500</v>
      </c>
      <c r="F78" s="5">
        <v>1746</v>
      </c>
      <c r="G78" s="5">
        <v>1608.79</v>
      </c>
      <c r="H78" s="5">
        <f t="shared" si="4"/>
        <v>-137.21000000000004</v>
      </c>
      <c r="I78" s="5">
        <f t="shared" si="5"/>
        <v>92.141466208476515</v>
      </c>
    </row>
    <row r="79" spans="1:12" x14ac:dyDescent="0.2">
      <c r="B79" s="12">
        <v>20000000</v>
      </c>
      <c r="C79" s="15" t="s">
        <v>44</v>
      </c>
      <c r="D79" s="5">
        <v>637821</v>
      </c>
      <c r="E79" s="5">
        <v>645781.5</v>
      </c>
      <c r="F79" s="5">
        <v>322890.75</v>
      </c>
      <c r="G79" s="5">
        <v>167511.47</v>
      </c>
      <c r="H79" s="5">
        <f t="shared" si="4"/>
        <v>-155379.28</v>
      </c>
      <c r="I79" s="5">
        <f t="shared" si="5"/>
        <v>51.878683424656792</v>
      </c>
    </row>
    <row r="80" spans="1:12" x14ac:dyDescent="0.2">
      <c r="B80" s="12">
        <v>25000000</v>
      </c>
      <c r="C80" s="15" t="s">
        <v>85</v>
      </c>
      <c r="D80" s="5">
        <v>637821</v>
      </c>
      <c r="E80" s="5">
        <v>645781.5</v>
      </c>
      <c r="F80" s="5">
        <v>322890.75</v>
      </c>
      <c r="G80" s="5">
        <v>167511.47</v>
      </c>
      <c r="H80" s="5">
        <f t="shared" si="4"/>
        <v>-155379.28</v>
      </c>
      <c r="I80" s="5">
        <f t="shared" si="5"/>
        <v>51.878683424656792</v>
      </c>
    </row>
    <row r="81" spans="2:9" ht="38.25" x14ac:dyDescent="0.2">
      <c r="B81" s="12">
        <v>25010000</v>
      </c>
      <c r="C81" s="15" t="s">
        <v>86</v>
      </c>
      <c r="D81" s="5">
        <v>637821</v>
      </c>
      <c r="E81" s="5">
        <v>637821</v>
      </c>
      <c r="F81" s="5">
        <v>318910.5</v>
      </c>
      <c r="G81" s="5">
        <v>152814.47</v>
      </c>
      <c r="H81" s="5">
        <f t="shared" si="4"/>
        <v>-166096.03</v>
      </c>
      <c r="I81" s="5">
        <f t="shared" si="5"/>
        <v>47.917666555350166</v>
      </c>
    </row>
    <row r="82" spans="2:9" ht="25.5" x14ac:dyDescent="0.2">
      <c r="B82" s="12">
        <v>25010100</v>
      </c>
      <c r="C82" s="15" t="s">
        <v>87</v>
      </c>
      <c r="D82" s="5">
        <v>628821</v>
      </c>
      <c r="E82" s="5">
        <v>628821</v>
      </c>
      <c r="F82" s="5">
        <v>314410.5</v>
      </c>
      <c r="G82" s="5">
        <v>147135.41</v>
      </c>
      <c r="H82" s="5">
        <f t="shared" si="4"/>
        <v>-167275.09</v>
      </c>
      <c r="I82" s="5">
        <f t="shared" si="5"/>
        <v>46.797231644617469</v>
      </c>
    </row>
    <row r="83" spans="2:9" ht="51" x14ac:dyDescent="0.2">
      <c r="B83" s="12">
        <v>25010300</v>
      </c>
      <c r="C83" s="15" t="s">
        <v>88</v>
      </c>
      <c r="D83" s="5">
        <v>9000</v>
      </c>
      <c r="E83" s="5">
        <v>9000</v>
      </c>
      <c r="F83" s="5">
        <v>4500</v>
      </c>
      <c r="G83" s="5">
        <v>5679.06</v>
      </c>
      <c r="H83" s="5">
        <f t="shared" si="4"/>
        <v>1179.0600000000004</v>
      </c>
      <c r="I83" s="5">
        <f t="shared" si="5"/>
        <v>126.20133333333334</v>
      </c>
    </row>
    <row r="84" spans="2:9" ht="25.5" x14ac:dyDescent="0.2">
      <c r="B84" s="12">
        <v>25020000</v>
      </c>
      <c r="C84" s="15" t="s">
        <v>89</v>
      </c>
      <c r="D84" s="5">
        <v>0</v>
      </c>
      <c r="E84" s="5">
        <v>7960.5</v>
      </c>
      <c r="F84" s="5">
        <v>3980.25</v>
      </c>
      <c r="G84" s="5">
        <v>14697</v>
      </c>
      <c r="H84" s="5">
        <f t="shared" si="4"/>
        <v>10716.75</v>
      </c>
      <c r="I84" s="5">
        <f t="shared" si="5"/>
        <v>369.24816280384397</v>
      </c>
    </row>
    <row r="85" spans="2:9" ht="89.25" x14ac:dyDescent="0.2">
      <c r="B85" s="12">
        <v>25020200</v>
      </c>
      <c r="C85" s="15" t="s">
        <v>90</v>
      </c>
      <c r="D85" s="5">
        <v>0</v>
      </c>
      <c r="E85" s="5">
        <v>7960.5</v>
      </c>
      <c r="F85" s="5">
        <v>3980.25</v>
      </c>
      <c r="G85" s="5">
        <v>14697</v>
      </c>
      <c r="H85" s="5">
        <f t="shared" si="4"/>
        <v>10716.75</v>
      </c>
      <c r="I85" s="5">
        <f t="shared" si="5"/>
        <v>369.24816280384397</v>
      </c>
    </row>
    <row r="86" spans="2:9" x14ac:dyDescent="0.2">
      <c r="B86" s="14" t="s">
        <v>68</v>
      </c>
      <c r="C86" s="14"/>
      <c r="D86" s="6">
        <v>652321</v>
      </c>
      <c r="E86" s="6">
        <v>660281.5</v>
      </c>
      <c r="F86" s="6">
        <v>329036.75</v>
      </c>
      <c r="G86" s="6">
        <v>177336.19</v>
      </c>
      <c r="H86" s="6">
        <f t="shared" si="4"/>
        <v>-151700.56</v>
      </c>
      <c r="I86" s="6">
        <f t="shared" si="5"/>
        <v>53.895557259181537</v>
      </c>
    </row>
    <row r="87" spans="2:9" x14ac:dyDescent="0.2">
      <c r="B87" s="20" t="s">
        <v>69</v>
      </c>
      <c r="C87" s="21"/>
      <c r="D87" s="6">
        <v>652321</v>
      </c>
      <c r="E87" s="6">
        <v>660281.5</v>
      </c>
      <c r="F87" s="6">
        <v>329036.75</v>
      </c>
      <c r="G87" s="6">
        <v>177336.19</v>
      </c>
      <c r="H87" s="6">
        <f t="shared" si="4"/>
        <v>-151700.56</v>
      </c>
      <c r="I87" s="6">
        <f t="shared" si="5"/>
        <v>53.895557259181537</v>
      </c>
    </row>
  </sheetData>
  <mergeCells count="13">
    <mergeCell ref="A68:C68"/>
    <mergeCell ref="A69:C69"/>
    <mergeCell ref="A3:L3"/>
    <mergeCell ref="A5:L5"/>
    <mergeCell ref="A7:A8"/>
    <mergeCell ref="B7:B8"/>
    <mergeCell ref="C7:C8"/>
    <mergeCell ref="D7:I7"/>
    <mergeCell ref="A70:L70"/>
    <mergeCell ref="C72:C73"/>
    <mergeCell ref="D72:I72"/>
    <mergeCell ref="B87:C87"/>
    <mergeCell ref="B72:B73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J18"/>
  <sheetViews>
    <sheetView workbookViewId="0">
      <selection activeCell="M24" sqref="M24"/>
    </sheetView>
  </sheetViews>
  <sheetFormatPr defaultRowHeight="12.75" x14ac:dyDescent="0.2"/>
  <sheetData>
    <row r="7" spans="5:10" ht="19.5" thickBot="1" x14ac:dyDescent="0.25">
      <c r="E7" s="11" t="s">
        <v>70</v>
      </c>
      <c r="H7">
        <v>1476.5</v>
      </c>
    </row>
    <row r="8" spans="5:10" ht="19.5" thickBot="1" x14ac:dyDescent="0.25">
      <c r="E8" s="11" t="s">
        <v>71</v>
      </c>
      <c r="H8">
        <v>324</v>
      </c>
    </row>
    <row r="9" spans="5:10" ht="19.5" thickBot="1" x14ac:dyDescent="0.25">
      <c r="E9" s="11" t="s">
        <v>72</v>
      </c>
      <c r="H9">
        <v>289</v>
      </c>
      <c r="I9">
        <v>154.69999999999999</v>
      </c>
      <c r="J9">
        <v>185</v>
      </c>
    </row>
    <row r="10" spans="5:10" ht="19.5" thickBot="1" x14ac:dyDescent="0.25">
      <c r="E10" s="11" t="s">
        <v>73</v>
      </c>
      <c r="H10">
        <v>107.2</v>
      </c>
      <c r="I10">
        <v>31.3</v>
      </c>
      <c r="J10">
        <v>125.4</v>
      </c>
    </row>
    <row r="11" spans="5:10" ht="19.5" thickBot="1" x14ac:dyDescent="0.25">
      <c r="E11" s="11" t="s">
        <v>74</v>
      </c>
      <c r="H11">
        <v>106.4</v>
      </c>
      <c r="I11">
        <v>31.9</v>
      </c>
      <c r="J11">
        <v>327.2</v>
      </c>
    </row>
    <row r="12" spans="5:10" ht="19.5" thickBot="1" x14ac:dyDescent="0.25">
      <c r="E12" s="11" t="s">
        <v>75</v>
      </c>
      <c r="H12">
        <v>71.5</v>
      </c>
      <c r="I12">
        <v>24.9</v>
      </c>
      <c r="J12">
        <v>39.700000000000003</v>
      </c>
    </row>
    <row r="13" spans="5:10" ht="19.5" thickBot="1" x14ac:dyDescent="0.25">
      <c r="E13" s="11" t="s">
        <v>76</v>
      </c>
      <c r="H13">
        <v>70.400000000000006</v>
      </c>
      <c r="I13">
        <v>15.5</v>
      </c>
      <c r="J13">
        <v>55.4</v>
      </c>
    </row>
    <row r="14" spans="5:10" ht="19.5" thickBot="1" x14ac:dyDescent="0.25">
      <c r="E14" s="11" t="s">
        <v>77</v>
      </c>
      <c r="H14">
        <v>65.7</v>
      </c>
      <c r="J14">
        <v>230.2</v>
      </c>
    </row>
    <row r="15" spans="5:10" ht="19.5" thickBot="1" x14ac:dyDescent="0.25">
      <c r="E15" s="11" t="s">
        <v>78</v>
      </c>
      <c r="H15">
        <v>62.3</v>
      </c>
      <c r="J15">
        <v>36</v>
      </c>
    </row>
    <row r="16" spans="5:10" ht="19.5" thickBot="1" x14ac:dyDescent="0.25">
      <c r="E16" s="11" t="s">
        <v>79</v>
      </c>
      <c r="H16">
        <v>54.8</v>
      </c>
    </row>
    <row r="17" spans="5:10" ht="19.5" thickBot="1" x14ac:dyDescent="0.25">
      <c r="E17" s="11" t="s">
        <v>80</v>
      </c>
      <c r="H17">
        <v>55.3</v>
      </c>
    </row>
    <row r="18" spans="5:10" x14ac:dyDescent="0.2">
      <c r="E18" s="7" t="e">
        <f>E17+E16</f>
        <v>#VALUE!</v>
      </c>
      <c r="H18">
        <f>SUM(H7:H17)</f>
        <v>2683.1000000000004</v>
      </c>
      <c r="I18">
        <f>SUM(I9:I17)</f>
        <v>258.3</v>
      </c>
      <c r="J18">
        <f>SUM(J9:J17)</f>
        <v>998.89999999999986</v>
      </c>
    </row>
  </sheetData>
  <pageMargins left="0.7" right="0.7" top="0.75" bottom="0.75" header="0.3" footer="0.3"/>
  <pageSetup paperSize="9" orientation="portrait" verticalDpi="0" r:id="rId1"/>
  <ignoredErrors>
    <ignoredError sqref="E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PC</cp:lastModifiedBy>
  <dcterms:created xsi:type="dcterms:W3CDTF">2021-08-16T09:31:30Z</dcterms:created>
  <dcterms:modified xsi:type="dcterms:W3CDTF">2021-08-16T12:02:37Z</dcterms:modified>
</cp:coreProperties>
</file>