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525" yWindow="375" windowWidth="18195" windowHeight="10800"/>
  </bookViews>
  <sheets>
    <sheet name="Лист3" sheetId="3" r:id="rId1"/>
  </sheets>
  <calcPr calcId="125725"/>
</workbook>
</file>

<file path=xl/calcChain.xml><?xml version="1.0" encoding="utf-8"?>
<calcChain xmlns="http://schemas.openxmlformats.org/spreadsheetml/2006/main">
  <c r="O11" i="3"/>
  <c r="N11"/>
  <c r="O10"/>
  <c r="N10"/>
  <c r="O9"/>
  <c r="N9"/>
  <c r="O8"/>
  <c r="N8"/>
  <c r="O7"/>
  <c r="N7"/>
  <c r="O6"/>
  <c r="N6"/>
  <c r="O5"/>
  <c r="O12" s="1"/>
  <c r="N5"/>
  <c r="N12" s="1"/>
  <c r="I12"/>
  <c r="H12"/>
  <c r="G12"/>
  <c r="F12"/>
  <c r="M11"/>
  <c r="M10"/>
  <c r="M9"/>
  <c r="M8"/>
  <c r="M7"/>
  <c r="M6"/>
  <c r="M5"/>
  <c r="M12" s="1"/>
  <c r="L11"/>
  <c r="L10"/>
  <c r="L9"/>
  <c r="L8"/>
  <c r="L7"/>
  <c r="L6"/>
  <c r="L5"/>
  <c r="L12" s="1"/>
  <c r="K11"/>
  <c r="K10"/>
  <c r="K9"/>
  <c r="K8"/>
  <c r="K7"/>
  <c r="K6"/>
  <c r="K5"/>
  <c r="K12" s="1"/>
  <c r="B6"/>
  <c r="B7" s="1"/>
  <c r="B8" s="1"/>
  <c r="B9" s="1"/>
  <c r="B10" s="1"/>
  <c r="B11" s="1"/>
  <c r="B14" s="1"/>
  <c r="B15" s="1"/>
  <c r="B16" s="1"/>
  <c r="C4"/>
  <c r="D4" s="1"/>
  <c r="E4" s="1"/>
  <c r="E12" s="1"/>
</calcChain>
</file>

<file path=xl/sharedStrings.xml><?xml version="1.0" encoding="utf-8"?>
<sst xmlns="http://schemas.openxmlformats.org/spreadsheetml/2006/main" count="31" uniqueCount="26">
  <si>
    <t>№  з/п</t>
  </si>
  <si>
    <t>Населений пункт</t>
  </si>
  <si>
    <t>Рік проведення НГО</t>
  </si>
  <si>
    <t>Середній індекс інфляції</t>
  </si>
  <si>
    <t>Грушівка</t>
  </si>
  <si>
    <t>Гранітне</t>
  </si>
  <si>
    <t>Токівське</t>
  </si>
  <si>
    <t>Тік</t>
  </si>
  <si>
    <t>Червоний Запорожець</t>
  </si>
  <si>
    <t>Червоний Тік</t>
  </si>
  <si>
    <t>Індекси</t>
  </si>
  <si>
    <t>загальний</t>
  </si>
  <si>
    <t>Землі житлової забудови</t>
  </si>
  <si>
    <t>Землі промисловості</t>
  </si>
  <si>
    <t>Землі комерційного використання</t>
  </si>
  <si>
    <t>Землі технічної інфраструктури</t>
  </si>
  <si>
    <t>Землі громадського призначення</t>
  </si>
  <si>
    <t>Усть-Кам`янка</t>
  </si>
  <si>
    <t>Вартість грн./1 м.кв.</t>
  </si>
  <si>
    <t>Вартість грн./1 м.кв. на 2022 рік</t>
  </si>
  <si>
    <t>Індексація нормативно-грошової оцінки населених пунктів Грушівської сільської ради</t>
  </si>
  <si>
    <t xml:space="preserve">Додаток 13                                                      до рішення Грушівської сільської ради </t>
  </si>
  <si>
    <t>Керівник / уповноважена особа</t>
  </si>
  <si>
    <t>С. В. Мариненко</t>
  </si>
  <si>
    <t>(підпис)</t>
  </si>
  <si>
    <t>(ініціали, прізвище)</t>
  </si>
</sst>
</file>

<file path=xl/styles.xml><?xml version="1.0" encoding="utf-8"?>
<styleSheet xmlns="http://schemas.openxmlformats.org/spreadsheetml/2006/main">
  <numFmts count="1">
    <numFmt numFmtId="164" formatCode="0.000"/>
  </numFmts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1" fillId="0" borderId="4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2" fontId="0" fillId="0" borderId="1" xfId="0" applyNumberFormat="1" applyBorder="1"/>
    <xf numFmtId="2" fontId="0" fillId="0" borderId="8" xfId="0" applyNumberFormat="1" applyBorder="1"/>
    <xf numFmtId="0" fontId="2" fillId="0" borderId="2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left" vertical="center"/>
    </xf>
    <xf numFmtId="0" fontId="5" fillId="0" borderId="9" xfId="0" applyFont="1" applyBorder="1" applyAlignment="1"/>
    <xf numFmtId="0" fontId="2" fillId="0" borderId="7" xfId="0" applyFont="1" applyBorder="1"/>
    <xf numFmtId="0" fontId="0" fillId="0" borderId="0" xfId="0" applyBorder="1"/>
    <xf numFmtId="0" fontId="2" fillId="0" borderId="12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  <xf numFmtId="0" fontId="2" fillId="0" borderId="14" xfId="0" applyFont="1" applyBorder="1" applyAlignment="1">
      <alignment horizontal="center" vertical="center" textRotation="90" wrapText="1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2" fontId="0" fillId="0" borderId="17" xfId="0" applyNumberFormat="1" applyBorder="1"/>
    <xf numFmtId="2" fontId="0" fillId="0" borderId="4" xfId="0" applyNumberFormat="1" applyBorder="1"/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0" xfId="0" applyFont="1" applyBorder="1" applyAlignment="1">
      <alignment horizontal="center"/>
    </xf>
    <xf numFmtId="2" fontId="1" fillId="0" borderId="1" xfId="0" applyNumberFormat="1" applyFont="1" applyBorder="1"/>
    <xf numFmtId="164" fontId="0" fillId="0" borderId="4" xfId="0" applyNumberFormat="1" applyBorder="1"/>
    <xf numFmtId="164" fontId="0" fillId="0" borderId="1" xfId="0" applyNumberFormat="1" applyBorder="1"/>
    <xf numFmtId="2" fontId="0" fillId="0" borderId="19" xfId="0" applyNumberFormat="1" applyBorder="1"/>
    <xf numFmtId="2" fontId="0" fillId="0" borderId="20" xfId="0" applyNumberFormat="1" applyBorder="1"/>
    <xf numFmtId="2" fontId="1" fillId="0" borderId="20" xfId="0" applyNumberFormat="1" applyFont="1" applyBorder="1"/>
    <xf numFmtId="0" fontId="0" fillId="0" borderId="21" xfId="0" applyBorder="1"/>
    <xf numFmtId="0" fontId="7" fillId="0" borderId="0" xfId="0" applyFont="1" applyAlignment="1">
      <alignment horizontal="left"/>
    </xf>
    <xf numFmtId="0" fontId="0" fillId="0" borderId="22" xfId="0" applyBorder="1"/>
    <xf numFmtId="0" fontId="8" fillId="0" borderId="23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2" fillId="0" borderId="15" xfId="0" applyFont="1" applyBorder="1" applyAlignment="1">
      <alignment horizontal="center" vertical="center" wrapText="1"/>
    </xf>
    <xf numFmtId="0" fontId="0" fillId="0" borderId="11" xfId="0" applyBorder="1" applyAlignment="1"/>
    <xf numFmtId="0" fontId="2" fillId="0" borderId="15" xfId="0" applyFont="1" applyBorder="1" applyAlignment="1">
      <alignment horizontal="center" vertical="center" textRotation="90" wrapText="1"/>
    </xf>
    <xf numFmtId="0" fontId="0" fillId="0" borderId="11" xfId="0" applyBorder="1" applyAlignment="1">
      <alignment textRotation="90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0" fillId="0" borderId="22" xfId="0" applyBorder="1" applyAlignment="1">
      <alignment horizontal="center"/>
    </xf>
    <xf numFmtId="0" fontId="2" fillId="0" borderId="18" xfId="0" applyFont="1" applyBorder="1" applyAlignment="1">
      <alignment horizontal="center" wrapText="1"/>
    </xf>
    <xf numFmtId="0" fontId="6" fillId="0" borderId="18" xfId="0" applyFont="1" applyBorder="1" applyAlignment="1">
      <alignment horizontal="right" wrapText="1"/>
    </xf>
    <xf numFmtId="0" fontId="0" fillId="0" borderId="18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1"/>
  <sheetViews>
    <sheetView tabSelected="1" workbookViewId="0">
      <selection activeCell="T11" sqref="T11"/>
    </sheetView>
  </sheetViews>
  <sheetFormatPr defaultRowHeight="15"/>
  <cols>
    <col min="2" max="2" width="3.7109375" customWidth="1"/>
    <col min="3" max="3" width="22" customWidth="1"/>
    <col min="4" max="4" width="12.85546875" customWidth="1"/>
    <col min="5" max="5" width="7" customWidth="1"/>
    <col min="6" max="6" width="6.7109375" customWidth="1"/>
    <col min="7" max="7" width="7.7109375" customWidth="1"/>
    <col min="8" max="8" width="7.42578125" customWidth="1"/>
    <col min="9" max="9" width="7.140625" customWidth="1"/>
    <col min="10" max="10" width="7.42578125" customWidth="1"/>
    <col min="11" max="11" width="7.140625" customWidth="1"/>
    <col min="12" max="12" width="7" customWidth="1"/>
    <col min="13" max="13" width="6.85546875" customWidth="1"/>
    <col min="14" max="14" width="7.85546875" customWidth="1"/>
    <col min="15" max="15" width="8" customWidth="1"/>
  </cols>
  <sheetData>
    <row r="1" spans="2:15" ht="36.75" customHeight="1" thickBot="1">
      <c r="C1" s="43" t="s">
        <v>20</v>
      </c>
      <c r="D1" s="43"/>
      <c r="E1" s="43"/>
      <c r="F1" s="43"/>
      <c r="G1" s="43"/>
      <c r="H1" s="43"/>
      <c r="I1" s="43"/>
      <c r="K1" s="44" t="s">
        <v>21</v>
      </c>
      <c r="L1" s="45"/>
      <c r="M1" s="45"/>
      <c r="N1" s="45"/>
      <c r="O1" s="45"/>
    </row>
    <row r="2" spans="2:15" ht="29.25" customHeight="1" thickBot="1">
      <c r="B2" s="35" t="s">
        <v>0</v>
      </c>
      <c r="C2" s="35" t="s">
        <v>1</v>
      </c>
      <c r="D2" s="35" t="s">
        <v>2</v>
      </c>
      <c r="E2" s="39" t="s">
        <v>18</v>
      </c>
      <c r="F2" s="40"/>
      <c r="G2" s="40"/>
      <c r="H2" s="40"/>
      <c r="I2" s="41"/>
      <c r="J2" s="37" t="s">
        <v>3</v>
      </c>
      <c r="K2" s="39" t="s">
        <v>19</v>
      </c>
      <c r="L2" s="40"/>
      <c r="M2" s="40"/>
      <c r="N2" s="40"/>
      <c r="O2" s="41"/>
    </row>
    <row r="3" spans="2:15" ht="189" thickBot="1">
      <c r="B3" s="36"/>
      <c r="C3" s="36"/>
      <c r="D3" s="36"/>
      <c r="E3" s="14" t="s">
        <v>12</v>
      </c>
      <c r="F3" s="9" t="s">
        <v>15</v>
      </c>
      <c r="G3" s="15" t="s">
        <v>16</v>
      </c>
      <c r="H3" s="9" t="s">
        <v>13</v>
      </c>
      <c r="I3" s="16" t="s">
        <v>14</v>
      </c>
      <c r="J3" s="38"/>
      <c r="K3" s="14" t="s">
        <v>12</v>
      </c>
      <c r="L3" s="9" t="s">
        <v>15</v>
      </c>
      <c r="M3" s="15" t="s">
        <v>16</v>
      </c>
      <c r="N3" s="9" t="s">
        <v>13</v>
      </c>
      <c r="O3" s="16" t="s">
        <v>14</v>
      </c>
    </row>
    <row r="4" spans="2:15" ht="15.75" thickBot="1">
      <c r="B4" s="17">
        <v>1</v>
      </c>
      <c r="C4" s="17">
        <f>B4+1</f>
        <v>2</v>
      </c>
      <c r="D4" s="17">
        <f t="shared" ref="D4:E4" si="0">C4+1</f>
        <v>3</v>
      </c>
      <c r="E4" s="17">
        <f t="shared" si="0"/>
        <v>4</v>
      </c>
      <c r="F4" s="18">
        <v>5</v>
      </c>
      <c r="G4" s="18">
        <v>6</v>
      </c>
      <c r="H4" s="18">
        <v>7</v>
      </c>
      <c r="I4" s="18">
        <v>8</v>
      </c>
      <c r="J4" s="18">
        <v>9</v>
      </c>
      <c r="K4" s="18">
        <v>10</v>
      </c>
      <c r="L4" s="18">
        <v>11</v>
      </c>
      <c r="M4" s="18">
        <v>12</v>
      </c>
      <c r="N4" s="18">
        <v>13</v>
      </c>
      <c r="O4" s="18">
        <v>14</v>
      </c>
    </row>
    <row r="5" spans="2:15" ht="15" customHeight="1">
      <c r="B5" s="1">
        <v>1</v>
      </c>
      <c r="C5" s="5" t="s">
        <v>4</v>
      </c>
      <c r="D5" s="21">
        <v>2012</v>
      </c>
      <c r="E5" s="20">
        <v>53.31</v>
      </c>
      <c r="F5" s="20">
        <v>34.65</v>
      </c>
      <c r="G5" s="20">
        <v>37.31</v>
      </c>
      <c r="H5" s="20">
        <v>63.97</v>
      </c>
      <c r="I5" s="20">
        <v>133.27000000000001</v>
      </c>
      <c r="J5" s="25">
        <v>1.649</v>
      </c>
      <c r="K5" s="8">
        <f>E5*J5</f>
        <v>87.908190000000005</v>
      </c>
      <c r="L5" s="8">
        <f>F5*J5</f>
        <v>57.13785</v>
      </c>
      <c r="M5" s="8">
        <f>G5*J5</f>
        <v>61.524190000000004</v>
      </c>
      <c r="N5" s="8">
        <f>H5*J5</f>
        <v>105.48653</v>
      </c>
      <c r="O5" s="27">
        <f>I5*J5</f>
        <v>219.76223000000002</v>
      </c>
    </row>
    <row r="6" spans="2:15">
      <c r="B6" s="2">
        <f t="shared" ref="B6:B16" si="1">B5+1</f>
        <v>2</v>
      </c>
      <c r="C6" s="6" t="s">
        <v>5</v>
      </c>
      <c r="D6" s="22">
        <v>2012</v>
      </c>
      <c r="E6" s="7">
        <v>47.11</v>
      </c>
      <c r="F6" s="7">
        <v>30.62</v>
      </c>
      <c r="G6" s="7">
        <v>32.979999999999997</v>
      </c>
      <c r="H6" s="7">
        <v>56.52</v>
      </c>
      <c r="I6" s="7">
        <v>117.75</v>
      </c>
      <c r="J6" s="26">
        <v>1.649</v>
      </c>
      <c r="K6" s="7">
        <f t="shared" ref="K6:K11" si="2">E6*J6</f>
        <v>77.684389999999993</v>
      </c>
      <c r="L6" s="7">
        <f t="shared" ref="L6:L11" si="3">F6*J6</f>
        <v>50.492380000000004</v>
      </c>
      <c r="M6" s="7">
        <f t="shared" ref="M6:M11" si="4">G6*J6</f>
        <v>54.384019999999992</v>
      </c>
      <c r="N6" s="7">
        <f t="shared" ref="N6:N11" si="5">H6*J6</f>
        <v>93.201480000000004</v>
      </c>
      <c r="O6" s="28">
        <f t="shared" ref="O6:O11" si="6">I6*J6</f>
        <v>194.16974999999999</v>
      </c>
    </row>
    <row r="7" spans="2:15" ht="15.75" customHeight="1">
      <c r="B7" s="2">
        <f t="shared" si="1"/>
        <v>3</v>
      </c>
      <c r="C7" s="6" t="s">
        <v>17</v>
      </c>
      <c r="D7" s="22">
        <v>2012</v>
      </c>
      <c r="E7" s="7">
        <v>32.17</v>
      </c>
      <c r="F7" s="7">
        <v>20.9</v>
      </c>
      <c r="G7" s="7">
        <v>22.52</v>
      </c>
      <c r="H7" s="7">
        <v>38.61</v>
      </c>
      <c r="I7" s="7">
        <v>80.41</v>
      </c>
      <c r="J7" s="26">
        <v>1.649</v>
      </c>
      <c r="K7" s="7">
        <f t="shared" si="2"/>
        <v>53.04833</v>
      </c>
      <c r="L7" s="7">
        <f t="shared" si="3"/>
        <v>34.464099999999995</v>
      </c>
      <c r="M7" s="7">
        <f t="shared" si="4"/>
        <v>37.135480000000001</v>
      </c>
      <c r="N7" s="7">
        <f t="shared" si="5"/>
        <v>63.66789</v>
      </c>
      <c r="O7" s="28">
        <f t="shared" si="6"/>
        <v>132.59609</v>
      </c>
    </row>
    <row r="8" spans="2:15">
      <c r="B8" s="2">
        <f t="shared" si="1"/>
        <v>4</v>
      </c>
      <c r="C8" s="6" t="s">
        <v>6</v>
      </c>
      <c r="D8" s="22">
        <v>2012</v>
      </c>
      <c r="E8" s="7">
        <v>37.44</v>
      </c>
      <c r="F8" s="7">
        <v>21.34</v>
      </c>
      <c r="G8" s="7">
        <v>22.98</v>
      </c>
      <c r="H8" s="7">
        <v>39.39</v>
      </c>
      <c r="I8" s="7">
        <v>82.06</v>
      </c>
      <c r="J8" s="26">
        <v>1.649</v>
      </c>
      <c r="K8" s="7">
        <f t="shared" si="2"/>
        <v>61.73856</v>
      </c>
      <c r="L8" s="7">
        <f t="shared" si="3"/>
        <v>35.189660000000003</v>
      </c>
      <c r="M8" s="7">
        <f t="shared" si="4"/>
        <v>37.894020000000005</v>
      </c>
      <c r="N8" s="7">
        <f t="shared" si="5"/>
        <v>64.95411</v>
      </c>
      <c r="O8" s="28">
        <f t="shared" si="6"/>
        <v>135.31694000000002</v>
      </c>
    </row>
    <row r="9" spans="2:15">
      <c r="B9" s="2">
        <f t="shared" si="1"/>
        <v>5</v>
      </c>
      <c r="C9" s="6" t="s">
        <v>7</v>
      </c>
      <c r="D9" s="22">
        <v>2012</v>
      </c>
      <c r="E9" s="7">
        <v>34.86</v>
      </c>
      <c r="F9" s="7">
        <v>22.66</v>
      </c>
      <c r="G9" s="7">
        <v>24.4</v>
      </c>
      <c r="H9" s="7">
        <v>41.83</v>
      </c>
      <c r="I9" s="7">
        <v>87.15</v>
      </c>
      <c r="J9" s="26">
        <v>1.649</v>
      </c>
      <c r="K9" s="7">
        <f t="shared" si="2"/>
        <v>57.484139999999996</v>
      </c>
      <c r="L9" s="7">
        <f t="shared" si="3"/>
        <v>37.366340000000001</v>
      </c>
      <c r="M9" s="7">
        <f t="shared" si="4"/>
        <v>40.235599999999998</v>
      </c>
      <c r="N9" s="7">
        <f t="shared" si="5"/>
        <v>68.977670000000003</v>
      </c>
      <c r="O9" s="28">
        <f t="shared" si="6"/>
        <v>143.71035000000001</v>
      </c>
    </row>
    <row r="10" spans="2:15">
      <c r="B10" s="2">
        <f t="shared" si="1"/>
        <v>6</v>
      </c>
      <c r="C10" s="6" t="s">
        <v>8</v>
      </c>
      <c r="D10" s="22">
        <v>2012</v>
      </c>
      <c r="E10" s="7">
        <v>26.45</v>
      </c>
      <c r="F10" s="7">
        <v>26.45</v>
      </c>
      <c r="G10" s="7">
        <v>18.510000000000002</v>
      </c>
      <c r="H10" s="7">
        <v>31.74</v>
      </c>
      <c r="I10" s="7">
        <v>66.12</v>
      </c>
      <c r="J10" s="26">
        <v>1.649</v>
      </c>
      <c r="K10" s="7">
        <f t="shared" si="2"/>
        <v>43.616050000000001</v>
      </c>
      <c r="L10" s="7">
        <f t="shared" si="3"/>
        <v>43.616050000000001</v>
      </c>
      <c r="M10" s="7">
        <f t="shared" si="4"/>
        <v>30.522990000000004</v>
      </c>
      <c r="N10" s="7">
        <f t="shared" si="5"/>
        <v>52.339259999999996</v>
      </c>
      <c r="O10" s="28">
        <f t="shared" si="6"/>
        <v>109.03188000000002</v>
      </c>
    </row>
    <row r="11" spans="2:15">
      <c r="B11" s="2">
        <f t="shared" si="1"/>
        <v>7</v>
      </c>
      <c r="C11" s="6" t="s">
        <v>9</v>
      </c>
      <c r="D11" s="22">
        <v>2012</v>
      </c>
      <c r="E11" s="7">
        <v>34.5</v>
      </c>
      <c r="F11" s="7">
        <v>22.43</v>
      </c>
      <c r="G11" s="7">
        <v>24.15</v>
      </c>
      <c r="H11" s="7">
        <v>41.4</v>
      </c>
      <c r="I11" s="7">
        <v>86.24</v>
      </c>
      <c r="J11" s="26">
        <v>1.649</v>
      </c>
      <c r="K11" s="7">
        <f t="shared" si="2"/>
        <v>56.890500000000003</v>
      </c>
      <c r="L11" s="19">
        <f t="shared" si="3"/>
        <v>36.987070000000003</v>
      </c>
      <c r="M11" s="19">
        <f t="shared" si="4"/>
        <v>39.823349999999998</v>
      </c>
      <c r="N11" s="7">
        <f t="shared" si="5"/>
        <v>68.268599999999992</v>
      </c>
      <c r="O11" s="28">
        <f t="shared" si="6"/>
        <v>142.20975999999999</v>
      </c>
    </row>
    <row r="12" spans="2:15">
      <c r="B12" s="2"/>
      <c r="C12" s="10"/>
      <c r="D12" s="22"/>
      <c r="E12" s="24">
        <f>SUM(E4:E11)/7</f>
        <v>38.548571428571428</v>
      </c>
      <c r="F12" s="24">
        <f t="shared" ref="F12:I12" si="7">SUM(F4:F11)/7</f>
        <v>26.292857142857141</v>
      </c>
      <c r="G12" s="24">
        <f t="shared" si="7"/>
        <v>26.978571428571428</v>
      </c>
      <c r="H12" s="24">
        <f t="shared" si="7"/>
        <v>45.779999999999994</v>
      </c>
      <c r="I12" s="24">
        <f t="shared" si="7"/>
        <v>94.428571428571431</v>
      </c>
      <c r="J12" s="7"/>
      <c r="K12" s="24">
        <f t="shared" ref="K12" si="8">SUM(K4:K11)/7</f>
        <v>64.052879999999988</v>
      </c>
      <c r="L12" s="24">
        <f t="shared" ref="L12" si="9">SUM(L4:L11)/7</f>
        <v>43.750492857142866</v>
      </c>
      <c r="M12" s="24">
        <f t="shared" ref="M12" si="10">SUM(M4:M11)/7</f>
        <v>44.788521428571428</v>
      </c>
      <c r="N12" s="24">
        <f t="shared" ref="N12" si="11">SUM(N4:N11)/7</f>
        <v>75.699362857142859</v>
      </c>
      <c r="O12" s="29">
        <f t="shared" ref="O12" si="12">SUM(O4:O11)/7</f>
        <v>155.82814285714286</v>
      </c>
    </row>
    <row r="13" spans="2:15">
      <c r="B13" s="2"/>
      <c r="C13" s="6" t="s">
        <v>10</v>
      </c>
      <c r="D13" s="22"/>
      <c r="E13" s="7"/>
      <c r="F13" s="7"/>
      <c r="G13" s="7"/>
      <c r="H13" s="7"/>
      <c r="I13" s="7"/>
      <c r="J13" s="7"/>
      <c r="K13" s="7"/>
      <c r="L13" s="7"/>
      <c r="M13" s="7"/>
      <c r="N13" s="7"/>
      <c r="O13" s="28"/>
    </row>
    <row r="14" spans="2:15">
      <c r="B14" s="2">
        <f t="shared" si="1"/>
        <v>1</v>
      </c>
      <c r="C14" s="6"/>
      <c r="D14" s="22">
        <v>2014</v>
      </c>
      <c r="E14" s="7">
        <v>1.2490000000000001</v>
      </c>
      <c r="F14" s="7"/>
      <c r="G14" s="7"/>
      <c r="H14" s="7"/>
      <c r="I14" s="7"/>
      <c r="J14" s="7"/>
      <c r="K14" s="7"/>
      <c r="L14" s="7"/>
      <c r="M14" s="7"/>
      <c r="N14" s="7"/>
      <c r="O14" s="28"/>
    </row>
    <row r="15" spans="2:15">
      <c r="B15" s="2">
        <f t="shared" si="1"/>
        <v>2</v>
      </c>
      <c r="C15" s="6"/>
      <c r="D15" s="22">
        <v>2015</v>
      </c>
      <c r="E15" s="7">
        <v>1.2</v>
      </c>
      <c r="F15" s="7"/>
      <c r="G15" s="7"/>
      <c r="H15" s="7"/>
      <c r="I15" s="7"/>
      <c r="J15" s="7"/>
      <c r="K15" s="7"/>
      <c r="L15" s="7"/>
      <c r="M15" s="7"/>
      <c r="N15" s="7"/>
      <c r="O15" s="28"/>
    </row>
    <row r="16" spans="2:15" ht="15.75" thickBot="1">
      <c r="B16" s="3">
        <f t="shared" si="1"/>
        <v>3</v>
      </c>
      <c r="C16" s="6"/>
      <c r="D16" s="22">
        <v>2022</v>
      </c>
      <c r="E16" s="7">
        <v>1.1000000000000001</v>
      </c>
      <c r="F16" s="7"/>
      <c r="G16" s="7"/>
      <c r="H16" s="7"/>
      <c r="I16" s="7"/>
      <c r="J16" s="7"/>
      <c r="K16" s="7"/>
      <c r="L16" s="7"/>
      <c r="M16" s="7"/>
      <c r="N16" s="7"/>
      <c r="O16" s="28"/>
    </row>
    <row r="17" spans="1:15" ht="16.5" thickBot="1">
      <c r="B17" s="3"/>
      <c r="C17" s="11" t="s">
        <v>11</v>
      </c>
      <c r="D17" s="23"/>
      <c r="E17" s="12">
        <v>1.649</v>
      </c>
      <c r="F17" s="4"/>
      <c r="G17" s="4"/>
      <c r="H17" s="4"/>
      <c r="I17" s="4"/>
      <c r="J17" s="4"/>
      <c r="K17" s="4"/>
      <c r="L17" s="4"/>
      <c r="M17" s="4"/>
      <c r="N17" s="4"/>
      <c r="O17" s="30"/>
    </row>
    <row r="18" spans="1:15">
      <c r="L18" s="13"/>
      <c r="M18" s="13"/>
      <c r="N18" s="13"/>
      <c r="O18" s="13"/>
    </row>
    <row r="19" spans="1:15">
      <c r="L19" s="13"/>
      <c r="M19" s="13"/>
      <c r="N19" s="13"/>
      <c r="O19" s="13"/>
    </row>
    <row r="20" spans="1:15" ht="16.5">
      <c r="A20" s="31"/>
      <c r="B20" s="31" t="s">
        <v>22</v>
      </c>
      <c r="C20" s="31"/>
      <c r="D20" s="31"/>
      <c r="E20" s="31"/>
      <c r="F20" s="32"/>
      <c r="G20" s="32"/>
      <c r="H20" s="32"/>
      <c r="J20" s="42" t="s">
        <v>23</v>
      </c>
      <c r="K20" s="42"/>
      <c r="L20" s="42"/>
      <c r="M20" s="42"/>
      <c r="N20" s="42"/>
    </row>
    <row r="21" spans="1:15">
      <c r="F21" s="33" t="s">
        <v>24</v>
      </c>
      <c r="G21" s="34"/>
      <c r="H21" s="34"/>
      <c r="J21" s="33" t="s">
        <v>25</v>
      </c>
      <c r="K21" s="33"/>
      <c r="L21" s="33"/>
      <c r="M21" s="33"/>
      <c r="N21" s="33"/>
    </row>
  </sheetData>
  <mergeCells count="11">
    <mergeCell ref="C1:I1"/>
    <mergeCell ref="K1:O1"/>
    <mergeCell ref="E2:I2"/>
    <mergeCell ref="D2:D3"/>
    <mergeCell ref="C2:C3"/>
    <mergeCell ref="F21:H21"/>
    <mergeCell ref="J21:N21"/>
    <mergeCell ref="B2:B3"/>
    <mergeCell ref="J2:J3"/>
    <mergeCell ref="K2:O2"/>
    <mergeCell ref="J20:N20"/>
  </mergeCells>
  <phoneticPr fontId="0" type="noConversion"/>
  <pageMargins left="0.78740157480314965" right="0.19685039370078741" top="0.74803149606299213" bottom="0.56999999999999995" header="0.31496062992125984" footer="0.31496062992125984"/>
  <pageSetup paperSize="9" scale="9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ПОПОВА ВІКТОРІЯ ВІКТОРІВНА</dc:creator>
  <cp:lastModifiedBy>Server</cp:lastModifiedBy>
  <cp:lastPrinted>2022-07-13T11:01:29Z</cp:lastPrinted>
  <dcterms:created xsi:type="dcterms:W3CDTF">2020-06-11T13:55:41Z</dcterms:created>
  <dcterms:modified xsi:type="dcterms:W3CDTF">2022-07-13T11:02:09Z</dcterms:modified>
</cp:coreProperties>
</file>