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E86" i="1"/>
  <c r="E87" i="1" s="1"/>
  <c r="F86" i="1"/>
  <c r="F87" i="1" s="1"/>
  <c r="G86" i="1"/>
  <c r="G87" i="1" s="1"/>
  <c r="D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H86" i="1" s="1"/>
  <c r="H87" i="1" s="1"/>
  <c r="I86" i="1" l="1"/>
  <c r="I87" i="1"/>
  <c r="I70" i="1" l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<sst xmlns="http://schemas.openxmlformats.org/spreadsheetml/2006/main" count="102" uniqueCount="89">
  <si>
    <t>Станом на 03.07.2023</t>
  </si>
  <si>
    <t>Аналіз виконання плану по доходах</t>
  </si>
  <si>
    <t>На 30.06.2023</t>
  </si>
  <si>
    <t>грн.</t>
  </si>
  <si>
    <t>ККД</t>
  </si>
  <si>
    <t>Доходи</t>
  </si>
  <si>
    <t>0450700000 - Бюджет Грушівської сільської територіальної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</si>
  <si>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</si>
  <si>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</si>
  <si>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</si>
  <si>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</si>
  <si>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</si>
  <si>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</si>
  <si>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</si>
  <si>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</si>
  <si>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</si>
  <si>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</si>
  <si>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</si>
  <si>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</si>
  <si>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</si>
  <si>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</si>
  <si>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</si>
  <si>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</si>
  <si>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</si>
  <si>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</si>
  <si>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</si>
  <si>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</si>
  <si>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</si>
  <si>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</si>
  <si>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</si>
  <si>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</si>
  <si>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</si>
  <si>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</si>
  <si>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</si>
  <si>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</si>
  <si>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</si>
  <si>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</si>
  <si>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</si>
  <si>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</si>
  <si>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</si>
  <si>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</si>
  <si>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</si>
  <si>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</si>
  <si>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</si>
  <si>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</si>
  <si>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</si>
  <si>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</si>
  <si>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</si>
  <si>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</si>
  <si>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</si>
  <si>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</si>
  <si>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</si>
  <si>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</si>
  <si>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</si>
  <si>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</si>
  <si>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</si>
  <si>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</si>
  <si>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</si>
  <si>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</si>
  <si>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</si>
  <si>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</si>
  <si>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</si>
  <si>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</si>
  <si>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</si>
  <si>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</si>
  <si>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</si>
  <si>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</si>
  <si>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</si>
  <si>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</si>
  <si>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</si>
  <si>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</si>
  <si>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</si>
  <si>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Додаток 1</t>
  </si>
  <si>
    <t>04507000000 - Бюджет Грушiвської сiльської територiальної громади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</si>
  <si>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</si>
  <si>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</si>
  <si>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</si>
  <si>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</si>
  <si>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</si>
  <si>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</si>
  <si>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</si>
  <si>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</si>
  <si>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</si>
  <si>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</si>
  <si>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</si>
  <si>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Начальник відділу </t>
  </si>
  <si>
    <t>Ольга ГАНЖА</t>
  </si>
  <si>
    <t>загальний фонд</t>
  </si>
  <si>
    <t>спеціальний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</si>
</sst>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workbookViewId="0">
      <selection activeCell="L17" sqref="L17"/>
    </sheetView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0" bestFit="1" customWidth="1"/>
  </cols>
  <sheetData>
    <row r="1" spans="1:9" x14ac:dyDescent="0.2">
      <c r="A1" t="s">
        <v>0</v>
      </c>
      <c r="H1" t="s">
        <v>72</v>
      </c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23.25" x14ac:dyDescent="0.35">
      <c r="A3" s="13" t="s">
        <v>1</v>
      </c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8.75" x14ac:dyDescent="0.3">
      <c r="A5" s="15" t="s">
        <v>2</v>
      </c>
      <c r="B5" s="14"/>
      <c r="C5" s="14"/>
      <c r="D5" s="14"/>
      <c r="E5" s="14"/>
      <c r="F5" s="14"/>
      <c r="G5" s="14"/>
      <c r="H5" s="14"/>
      <c r="I5" s="14"/>
    </row>
    <row r="6" spans="1:9" x14ac:dyDescent="0.2">
      <c r="C6" t="s">
        <v>87</v>
      </c>
      <c r="G6" t="s">
        <v>3</v>
      </c>
    </row>
    <row r="7" spans="1:9" x14ac:dyDescent="0.2">
      <c r="A7" s="16"/>
      <c r="B7" s="17" t="s">
        <v>4</v>
      </c>
      <c r="C7" s="17" t="s">
        <v>5</v>
      </c>
      <c r="D7" s="19" t="s">
        <v>6</v>
      </c>
      <c r="E7" s="18"/>
      <c r="F7" s="18"/>
      <c r="G7" s="18"/>
      <c r="H7" s="18"/>
      <c r="I7" s="18"/>
    </row>
    <row r="8" spans="1:9" ht="28.5" customHeight="1" x14ac:dyDescent="0.2">
      <c r="A8" s="16"/>
      <c r="B8" s="18"/>
      <c r="C8" s="18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9" x14ac:dyDescent="0.2">
      <c r="A9" s="4"/>
      <c r="B9" s="4">
        <v>10000000</v>
      </c>
      <c r="C9" s="4" t="s">
        <v>13</v>
      </c>
      <c r="D9" s="5">
        <v>14330463</v>
      </c>
      <c r="E9" s="5">
        <v>15099995</v>
      </c>
      <c r="F9" s="5">
        <v>8037295</v>
      </c>
      <c r="G9" s="5">
        <v>8761526.3200000003</v>
      </c>
      <c r="H9" s="5">
        <f t="shared" ref="H9:H40" si="0">G9-F9</f>
        <v>724231.3200000003</v>
      </c>
      <c r="I9" s="5">
        <f t="shared" ref="I9:I40" si="1">IF(F9=0,0,G9/F9*100)</f>
        <v>109.01088388568543</v>
      </c>
    </row>
    <row r="10" spans="1:9" x14ac:dyDescent="0.2">
      <c r="A10" s="4"/>
      <c r="B10" s="4">
        <v>11000000</v>
      </c>
      <c r="C10" s="4" t="s">
        <v>14</v>
      </c>
      <c r="D10" s="5">
        <v>8592108</v>
      </c>
      <c r="E10" s="5">
        <v>8500913</v>
      </c>
      <c r="F10" s="5">
        <v>4003547</v>
      </c>
      <c r="G10" s="5">
        <v>4452980.3099999996</v>
      </c>
      <c r="H10" s="5">
        <f t="shared" si="0"/>
        <v>449433.30999999959</v>
      </c>
      <c r="I10" s="5">
        <f t="shared" si="1"/>
        <v>111.22587820250391</v>
      </c>
    </row>
    <row r="11" spans="1:9" x14ac:dyDescent="0.2">
      <c r="A11" s="4"/>
      <c r="B11" s="4">
        <v>11010000</v>
      </c>
      <c r="C11" s="4" t="s">
        <v>15</v>
      </c>
      <c r="D11" s="5">
        <v>8589698</v>
      </c>
      <c r="E11" s="5">
        <v>8497765</v>
      </c>
      <c r="F11" s="5">
        <v>4000399</v>
      </c>
      <c r="G11" s="5">
        <v>4448812.3099999996</v>
      </c>
      <c r="H11" s="5">
        <f t="shared" si="0"/>
        <v>448413.30999999959</v>
      </c>
      <c r="I11" s="5">
        <f t="shared" si="1"/>
        <v>111.20921463084056</v>
      </c>
    </row>
    <row r="12" spans="1:9" x14ac:dyDescent="0.2">
      <c r="A12" s="4"/>
      <c r="B12" s="4">
        <v>11010100</v>
      </c>
      <c r="C12" s="4" t="s">
        <v>16</v>
      </c>
      <c r="D12" s="5">
        <v>5908984</v>
      </c>
      <c r="E12" s="5">
        <v>5817051</v>
      </c>
      <c r="F12" s="5">
        <v>2795266</v>
      </c>
      <c r="G12" s="5">
        <v>3060408.06</v>
      </c>
      <c r="H12" s="5">
        <f t="shared" si="0"/>
        <v>265142.06000000006</v>
      </c>
      <c r="I12" s="5">
        <f t="shared" si="1"/>
        <v>109.4853963808811</v>
      </c>
    </row>
    <row r="13" spans="1:9" x14ac:dyDescent="0.2">
      <c r="A13" s="4"/>
      <c r="B13" s="4">
        <v>11010400</v>
      </c>
      <c r="C13" s="4" t="s">
        <v>17</v>
      </c>
      <c r="D13" s="5">
        <v>2570100</v>
      </c>
      <c r="E13" s="5">
        <v>2570100</v>
      </c>
      <c r="F13" s="5">
        <v>1130239</v>
      </c>
      <c r="G13" s="5">
        <v>1308843.98</v>
      </c>
      <c r="H13" s="5">
        <f t="shared" si="0"/>
        <v>178604.97999999998</v>
      </c>
      <c r="I13" s="5">
        <f t="shared" si="1"/>
        <v>115.8024081632292</v>
      </c>
    </row>
    <row r="14" spans="1:9" x14ac:dyDescent="0.2">
      <c r="A14" s="4"/>
      <c r="B14" s="4">
        <v>11010500</v>
      </c>
      <c r="C14" s="4" t="s">
        <v>18</v>
      </c>
      <c r="D14" s="5">
        <v>110614</v>
      </c>
      <c r="E14" s="5">
        <v>110614</v>
      </c>
      <c r="F14" s="5">
        <v>74894</v>
      </c>
      <c r="G14" s="5">
        <v>79560.27</v>
      </c>
      <c r="H14" s="5">
        <f t="shared" si="0"/>
        <v>4666.2700000000041</v>
      </c>
      <c r="I14" s="5">
        <f t="shared" si="1"/>
        <v>106.2304991054023</v>
      </c>
    </row>
    <row r="15" spans="1:9" x14ac:dyDescent="0.2">
      <c r="A15" s="4"/>
      <c r="B15" s="4">
        <v>11020000</v>
      </c>
      <c r="C15" s="4" t="s">
        <v>19</v>
      </c>
      <c r="D15" s="5">
        <v>2410</v>
      </c>
      <c r="E15" s="5">
        <v>3148</v>
      </c>
      <c r="F15" s="5">
        <v>3148</v>
      </c>
      <c r="G15" s="5">
        <v>4168</v>
      </c>
      <c r="H15" s="5">
        <f t="shared" si="0"/>
        <v>1020</v>
      </c>
      <c r="I15" s="5">
        <f t="shared" si="1"/>
        <v>132.40152477763661</v>
      </c>
    </row>
    <row r="16" spans="1:9" x14ac:dyDescent="0.2">
      <c r="A16" s="4"/>
      <c r="B16" s="4">
        <v>11020200</v>
      </c>
      <c r="C16" s="4" t="s">
        <v>20</v>
      </c>
      <c r="D16" s="5">
        <v>2410</v>
      </c>
      <c r="E16" s="5">
        <v>3148</v>
      </c>
      <c r="F16" s="5">
        <v>3148</v>
      </c>
      <c r="G16" s="5">
        <v>4168</v>
      </c>
      <c r="H16" s="5">
        <f t="shared" si="0"/>
        <v>1020</v>
      </c>
      <c r="I16" s="5">
        <f t="shared" si="1"/>
        <v>132.40152477763661</v>
      </c>
    </row>
    <row r="17" spans="1:9" x14ac:dyDescent="0.2">
      <c r="A17" s="4"/>
      <c r="B17" s="4">
        <v>13000000</v>
      </c>
      <c r="C17" s="4" t="s">
        <v>21</v>
      </c>
      <c r="D17" s="5">
        <v>60000</v>
      </c>
      <c r="E17" s="5">
        <v>60000</v>
      </c>
      <c r="F17" s="5">
        <v>39994</v>
      </c>
      <c r="G17" s="5">
        <v>41242.18</v>
      </c>
      <c r="H17" s="5">
        <f t="shared" si="0"/>
        <v>1248.1800000000003</v>
      </c>
      <c r="I17" s="5">
        <f t="shared" si="1"/>
        <v>103.12091813772066</v>
      </c>
    </row>
    <row r="18" spans="1:9" x14ac:dyDescent="0.2">
      <c r="A18" s="4"/>
      <c r="B18" s="4">
        <v>13030000</v>
      </c>
      <c r="C18" s="4" t="s">
        <v>22</v>
      </c>
      <c r="D18" s="5">
        <v>60000</v>
      </c>
      <c r="E18" s="5">
        <v>60000</v>
      </c>
      <c r="F18" s="5">
        <v>39994</v>
      </c>
      <c r="G18" s="5">
        <v>41242.18</v>
      </c>
      <c r="H18" s="5">
        <f t="shared" si="0"/>
        <v>1248.1800000000003</v>
      </c>
      <c r="I18" s="5">
        <f t="shared" si="1"/>
        <v>103.12091813772066</v>
      </c>
    </row>
    <row r="19" spans="1:9" x14ac:dyDescent="0.2">
      <c r="A19" s="4"/>
      <c r="B19" s="4">
        <v>13030100</v>
      </c>
      <c r="C19" s="4" t="s">
        <v>23</v>
      </c>
      <c r="D19" s="5">
        <v>60000</v>
      </c>
      <c r="E19" s="5">
        <v>60000</v>
      </c>
      <c r="F19" s="5">
        <v>39994</v>
      </c>
      <c r="G19" s="5">
        <v>41242.18</v>
      </c>
      <c r="H19" s="5">
        <f t="shared" si="0"/>
        <v>1248.1800000000003</v>
      </c>
      <c r="I19" s="5">
        <f t="shared" si="1"/>
        <v>103.12091813772066</v>
      </c>
    </row>
    <row r="20" spans="1:9" x14ac:dyDescent="0.2">
      <c r="A20" s="4"/>
      <c r="B20" s="4">
        <v>14000000</v>
      </c>
      <c r="C20" s="4" t="s">
        <v>24</v>
      </c>
      <c r="D20" s="5">
        <v>75861</v>
      </c>
      <c r="E20" s="5">
        <v>214230</v>
      </c>
      <c r="F20" s="5">
        <v>183268</v>
      </c>
      <c r="G20" s="5">
        <v>278862.56</v>
      </c>
      <c r="H20" s="5">
        <f t="shared" si="0"/>
        <v>95594.559999999998</v>
      </c>
      <c r="I20" s="5">
        <f t="shared" si="1"/>
        <v>152.16107558329875</v>
      </c>
    </row>
    <row r="21" spans="1:9" x14ac:dyDescent="0.2">
      <c r="A21" s="4"/>
      <c r="B21" s="4">
        <v>14020000</v>
      </c>
      <c r="C21" s="4" t="s">
        <v>25</v>
      </c>
      <c r="D21" s="5">
        <v>0</v>
      </c>
      <c r="E21" s="5">
        <v>27465</v>
      </c>
      <c r="F21" s="5">
        <v>22819</v>
      </c>
      <c r="G21" s="5">
        <v>36717.24</v>
      </c>
      <c r="H21" s="5">
        <f t="shared" si="0"/>
        <v>13898.239999999998</v>
      </c>
      <c r="I21" s="5">
        <f t="shared" si="1"/>
        <v>160.90643761777466</v>
      </c>
    </row>
    <row r="22" spans="1:9" s="9" customFormat="1" x14ac:dyDescent="0.2">
      <c r="A22" s="7"/>
      <c r="B22" s="7">
        <v>14021900</v>
      </c>
      <c r="C22" s="7" t="s">
        <v>26</v>
      </c>
      <c r="D22" s="8">
        <v>0</v>
      </c>
      <c r="E22" s="8">
        <v>27465</v>
      </c>
      <c r="F22" s="8">
        <v>22819</v>
      </c>
      <c r="G22" s="8">
        <v>36717.24</v>
      </c>
      <c r="H22" s="8">
        <f t="shared" si="0"/>
        <v>13898.239999999998</v>
      </c>
      <c r="I22" s="8">
        <f t="shared" si="1"/>
        <v>160.90643761777466</v>
      </c>
    </row>
    <row r="23" spans="1:9" s="9" customFormat="1" x14ac:dyDescent="0.2">
      <c r="A23" s="7"/>
      <c r="B23" s="7">
        <v>14030000</v>
      </c>
      <c r="C23" s="7" t="s">
        <v>27</v>
      </c>
      <c r="D23" s="8">
        <v>0</v>
      </c>
      <c r="E23" s="8">
        <v>110904</v>
      </c>
      <c r="F23" s="8">
        <v>108718</v>
      </c>
      <c r="G23" s="8">
        <v>155597.88</v>
      </c>
      <c r="H23" s="8">
        <f t="shared" si="0"/>
        <v>46879.880000000005</v>
      </c>
      <c r="I23" s="8">
        <f t="shared" si="1"/>
        <v>143.12062399970566</v>
      </c>
    </row>
    <row r="24" spans="1:9" s="9" customFormat="1" x14ac:dyDescent="0.2">
      <c r="A24" s="7"/>
      <c r="B24" s="7">
        <v>14031900</v>
      </c>
      <c r="C24" s="7" t="s">
        <v>26</v>
      </c>
      <c r="D24" s="8">
        <v>0</v>
      </c>
      <c r="E24" s="8">
        <v>110904</v>
      </c>
      <c r="F24" s="8">
        <v>108718</v>
      </c>
      <c r="G24" s="8">
        <v>155597.88</v>
      </c>
      <c r="H24" s="8">
        <f t="shared" si="0"/>
        <v>46879.880000000005</v>
      </c>
      <c r="I24" s="8">
        <f t="shared" si="1"/>
        <v>143.12062399970566</v>
      </c>
    </row>
    <row r="25" spans="1:9" x14ac:dyDescent="0.2">
      <c r="A25" s="4"/>
      <c r="B25" s="4">
        <v>14040000</v>
      </c>
      <c r="C25" s="4" t="s">
        <v>28</v>
      </c>
      <c r="D25" s="5">
        <v>75861</v>
      </c>
      <c r="E25" s="5">
        <v>75861</v>
      </c>
      <c r="F25" s="5">
        <v>51731</v>
      </c>
      <c r="G25" s="5">
        <v>86547.44</v>
      </c>
      <c r="H25" s="5">
        <f t="shared" si="0"/>
        <v>34816.44</v>
      </c>
      <c r="I25" s="5">
        <f t="shared" si="1"/>
        <v>167.30285515454949</v>
      </c>
    </row>
    <row r="26" spans="1:9" x14ac:dyDescent="0.2">
      <c r="A26" s="4"/>
      <c r="B26" s="4">
        <v>14040100</v>
      </c>
      <c r="C26" s="4" t="s">
        <v>29</v>
      </c>
      <c r="D26" s="5">
        <v>30000</v>
      </c>
      <c r="E26" s="5">
        <v>30000</v>
      </c>
      <c r="F26" s="5">
        <v>30000</v>
      </c>
      <c r="G26" s="5">
        <v>40451.440000000002</v>
      </c>
      <c r="H26" s="5">
        <f t="shared" si="0"/>
        <v>10451.440000000002</v>
      </c>
      <c r="I26" s="5">
        <f t="shared" si="1"/>
        <v>134.83813333333333</v>
      </c>
    </row>
    <row r="27" spans="1:9" x14ac:dyDescent="0.2">
      <c r="A27" s="4"/>
      <c r="B27" s="4">
        <v>14040200</v>
      </c>
      <c r="C27" s="4" t="s">
        <v>30</v>
      </c>
      <c r="D27" s="5">
        <v>45861</v>
      </c>
      <c r="E27" s="5">
        <v>45861</v>
      </c>
      <c r="F27" s="5">
        <v>21731</v>
      </c>
      <c r="G27" s="5">
        <v>46096</v>
      </c>
      <c r="H27" s="5">
        <f t="shared" si="0"/>
        <v>24365</v>
      </c>
      <c r="I27" s="5">
        <f t="shared" si="1"/>
        <v>212.12093322902766</v>
      </c>
    </row>
    <row r="28" spans="1:9" x14ac:dyDescent="0.2">
      <c r="A28" s="4"/>
      <c r="B28" s="4">
        <v>18000000</v>
      </c>
      <c r="C28" s="4" t="s">
        <v>31</v>
      </c>
      <c r="D28" s="5">
        <v>5602494</v>
      </c>
      <c r="E28" s="5">
        <v>6324852</v>
      </c>
      <c r="F28" s="5">
        <v>3810486</v>
      </c>
      <c r="G28" s="5">
        <v>3988441.27</v>
      </c>
      <c r="H28" s="5">
        <f t="shared" si="0"/>
        <v>177955.27000000002</v>
      </c>
      <c r="I28" s="5">
        <f t="shared" si="1"/>
        <v>104.6701462753045</v>
      </c>
    </row>
    <row r="29" spans="1:9" x14ac:dyDescent="0.2">
      <c r="A29" s="4"/>
      <c r="B29" s="4">
        <v>18010000</v>
      </c>
      <c r="C29" s="4" t="s">
        <v>32</v>
      </c>
      <c r="D29" s="5">
        <v>3556655</v>
      </c>
      <c r="E29" s="5">
        <v>3556655</v>
      </c>
      <c r="F29" s="5">
        <v>1990791</v>
      </c>
      <c r="G29" s="5">
        <v>1901965.11</v>
      </c>
      <c r="H29" s="5">
        <f t="shared" si="0"/>
        <v>-88825.889999999898</v>
      </c>
      <c r="I29" s="5">
        <f t="shared" si="1"/>
        <v>95.538160962150215</v>
      </c>
    </row>
    <row r="30" spans="1:9" x14ac:dyDescent="0.2">
      <c r="A30" s="4"/>
      <c r="B30" s="4">
        <v>18010200</v>
      </c>
      <c r="C30" s="4" t="s">
        <v>33</v>
      </c>
      <c r="D30" s="5">
        <v>35760</v>
      </c>
      <c r="E30" s="5">
        <v>35760</v>
      </c>
      <c r="F30" s="5">
        <v>0</v>
      </c>
      <c r="G30" s="5">
        <v>19000.349999999999</v>
      </c>
      <c r="H30" s="5">
        <f t="shared" si="0"/>
        <v>19000.349999999999</v>
      </c>
      <c r="I30" s="5">
        <f t="shared" si="1"/>
        <v>0</v>
      </c>
    </row>
    <row r="31" spans="1:9" x14ac:dyDescent="0.2">
      <c r="A31" s="4"/>
      <c r="B31" s="4">
        <v>18010300</v>
      </c>
      <c r="C31" s="4" t="s">
        <v>34</v>
      </c>
      <c r="D31" s="5">
        <v>62000</v>
      </c>
      <c r="E31" s="5">
        <v>62000</v>
      </c>
      <c r="F31" s="5">
        <v>0</v>
      </c>
      <c r="G31" s="5">
        <v>33908.620000000003</v>
      </c>
      <c r="H31" s="5">
        <f t="shared" si="0"/>
        <v>33908.620000000003</v>
      </c>
      <c r="I31" s="5">
        <f t="shared" si="1"/>
        <v>0</v>
      </c>
    </row>
    <row r="32" spans="1:9" x14ac:dyDescent="0.2">
      <c r="A32" s="4"/>
      <c r="B32" s="4">
        <v>18010400</v>
      </c>
      <c r="C32" s="4" t="s">
        <v>35</v>
      </c>
      <c r="D32" s="5">
        <v>193111</v>
      </c>
      <c r="E32" s="5">
        <v>193111</v>
      </c>
      <c r="F32" s="5">
        <v>89563</v>
      </c>
      <c r="G32" s="5">
        <v>99815.64</v>
      </c>
      <c r="H32" s="5">
        <f t="shared" si="0"/>
        <v>10252.64</v>
      </c>
      <c r="I32" s="5">
        <f t="shared" si="1"/>
        <v>111.44740573674396</v>
      </c>
    </row>
    <row r="33" spans="1:9" x14ac:dyDescent="0.2">
      <c r="A33" s="4"/>
      <c r="B33" s="4">
        <v>18010500</v>
      </c>
      <c r="C33" s="4" t="s">
        <v>36</v>
      </c>
      <c r="D33" s="5">
        <v>375318</v>
      </c>
      <c r="E33" s="5">
        <v>375318</v>
      </c>
      <c r="F33" s="5">
        <v>191838</v>
      </c>
      <c r="G33" s="5">
        <v>251171.74</v>
      </c>
      <c r="H33" s="5">
        <f t="shared" si="0"/>
        <v>59333.739999999991</v>
      </c>
      <c r="I33" s="5">
        <f t="shared" si="1"/>
        <v>130.92908599964551</v>
      </c>
    </row>
    <row r="34" spans="1:9" x14ac:dyDescent="0.2">
      <c r="A34" s="4"/>
      <c r="B34" s="4">
        <v>18010600</v>
      </c>
      <c r="C34" s="4" t="s">
        <v>37</v>
      </c>
      <c r="D34" s="5">
        <v>827776</v>
      </c>
      <c r="E34" s="5">
        <v>827776</v>
      </c>
      <c r="F34" s="5">
        <v>452614</v>
      </c>
      <c r="G34" s="5">
        <v>530540.82999999996</v>
      </c>
      <c r="H34" s="5">
        <f t="shared" si="0"/>
        <v>77926.829999999958</v>
      </c>
      <c r="I34" s="5">
        <f t="shared" si="1"/>
        <v>117.21706133703331</v>
      </c>
    </row>
    <row r="35" spans="1:9" x14ac:dyDescent="0.2">
      <c r="A35" s="4"/>
      <c r="B35" s="4">
        <v>18010700</v>
      </c>
      <c r="C35" s="4" t="s">
        <v>38</v>
      </c>
      <c r="D35" s="5">
        <v>1900000</v>
      </c>
      <c r="E35" s="5">
        <v>1900000</v>
      </c>
      <c r="F35" s="5">
        <v>1185798</v>
      </c>
      <c r="G35" s="5">
        <v>908914.34</v>
      </c>
      <c r="H35" s="5">
        <f t="shared" si="0"/>
        <v>-276883.66000000003</v>
      </c>
      <c r="I35" s="5">
        <f t="shared" si="1"/>
        <v>76.650014589331406</v>
      </c>
    </row>
    <row r="36" spans="1:9" x14ac:dyDescent="0.2">
      <c r="A36" s="4"/>
      <c r="B36" s="4">
        <v>18010900</v>
      </c>
      <c r="C36" s="4" t="s">
        <v>39</v>
      </c>
      <c r="D36" s="5">
        <v>142690</v>
      </c>
      <c r="E36" s="5">
        <v>142690</v>
      </c>
      <c r="F36" s="5">
        <v>70978</v>
      </c>
      <c r="G36" s="5">
        <v>58613.59</v>
      </c>
      <c r="H36" s="5">
        <f t="shared" si="0"/>
        <v>-12364.410000000003</v>
      </c>
      <c r="I36" s="5">
        <f t="shared" si="1"/>
        <v>82.579940263180134</v>
      </c>
    </row>
    <row r="37" spans="1:9" x14ac:dyDescent="0.2">
      <c r="A37" s="4"/>
      <c r="B37" s="4">
        <v>18011000</v>
      </c>
      <c r="C37" s="4" t="s">
        <v>40</v>
      </c>
      <c r="D37" s="5">
        <v>20000</v>
      </c>
      <c r="E37" s="5">
        <v>20000</v>
      </c>
      <c r="F37" s="5">
        <v>0</v>
      </c>
      <c r="G37" s="5">
        <v>0</v>
      </c>
      <c r="H37" s="5">
        <f t="shared" si="0"/>
        <v>0</v>
      </c>
      <c r="I37" s="5">
        <f t="shared" si="1"/>
        <v>0</v>
      </c>
    </row>
    <row r="38" spans="1:9" x14ac:dyDescent="0.2">
      <c r="A38" s="4"/>
      <c r="B38" s="4">
        <v>18050000</v>
      </c>
      <c r="C38" s="4" t="s">
        <v>41</v>
      </c>
      <c r="D38" s="5">
        <v>2045839</v>
      </c>
      <c r="E38" s="5">
        <v>2768197</v>
      </c>
      <c r="F38" s="5">
        <v>1819695</v>
      </c>
      <c r="G38" s="5">
        <v>2086476.1600000001</v>
      </c>
      <c r="H38" s="5">
        <f t="shared" si="0"/>
        <v>266781.16000000015</v>
      </c>
      <c r="I38" s="5">
        <f t="shared" si="1"/>
        <v>114.66076238050884</v>
      </c>
    </row>
    <row r="39" spans="1:9" x14ac:dyDescent="0.2">
      <c r="A39" s="4"/>
      <c r="B39" s="4">
        <v>18050300</v>
      </c>
      <c r="C39" s="4" t="s">
        <v>42</v>
      </c>
      <c r="D39" s="5">
        <v>99268</v>
      </c>
      <c r="E39" s="5">
        <v>99268</v>
      </c>
      <c r="F39" s="5">
        <v>60243</v>
      </c>
      <c r="G39" s="5">
        <v>41562.32</v>
      </c>
      <c r="H39" s="5">
        <f t="shared" si="0"/>
        <v>-18680.68</v>
      </c>
      <c r="I39" s="5">
        <f t="shared" si="1"/>
        <v>68.991119300167654</v>
      </c>
    </row>
    <row r="40" spans="1:9" x14ac:dyDescent="0.2">
      <c r="A40" s="4"/>
      <c r="B40" s="4">
        <v>18050400</v>
      </c>
      <c r="C40" s="4" t="s">
        <v>43</v>
      </c>
      <c r="D40" s="5">
        <v>1342914</v>
      </c>
      <c r="E40" s="5">
        <v>1369362</v>
      </c>
      <c r="F40" s="5">
        <v>759568</v>
      </c>
      <c r="G40" s="5">
        <v>1048774.67</v>
      </c>
      <c r="H40" s="5">
        <f t="shared" si="0"/>
        <v>289206.66999999993</v>
      </c>
      <c r="I40" s="5">
        <f t="shared" si="1"/>
        <v>138.07515192846461</v>
      </c>
    </row>
    <row r="41" spans="1:9" x14ac:dyDescent="0.2">
      <c r="A41" s="4"/>
      <c r="B41" s="4">
        <v>18050500</v>
      </c>
      <c r="C41" s="4" t="s">
        <v>44</v>
      </c>
      <c r="D41" s="5">
        <v>603657</v>
      </c>
      <c r="E41" s="5">
        <v>1299567</v>
      </c>
      <c r="F41" s="5">
        <v>999884</v>
      </c>
      <c r="G41" s="5">
        <v>996139.17</v>
      </c>
      <c r="H41" s="5">
        <f t="shared" ref="H41:H70" si="2">G41-F41</f>
        <v>-3744.8299999999581</v>
      </c>
      <c r="I41" s="5">
        <f t="shared" ref="I41:I70" si="3">IF(F41=0,0,G41/F41*100)</f>
        <v>99.62547355493237</v>
      </c>
    </row>
    <row r="42" spans="1:9" x14ac:dyDescent="0.2">
      <c r="A42" s="4"/>
      <c r="B42" s="4">
        <v>20000000</v>
      </c>
      <c r="C42" s="4" t="s">
        <v>45</v>
      </c>
      <c r="D42" s="5">
        <v>48777</v>
      </c>
      <c r="E42" s="5">
        <v>62405</v>
      </c>
      <c r="F42" s="5">
        <v>57529</v>
      </c>
      <c r="G42" s="5">
        <v>105189.4</v>
      </c>
      <c r="H42" s="5">
        <f t="shared" si="2"/>
        <v>47660.399999999994</v>
      </c>
      <c r="I42" s="5">
        <f t="shared" si="3"/>
        <v>182.84586903996245</v>
      </c>
    </row>
    <row r="43" spans="1:9" x14ac:dyDescent="0.2">
      <c r="A43" s="4"/>
      <c r="B43" s="4">
        <v>21000000</v>
      </c>
      <c r="C43" s="4" t="s">
        <v>46</v>
      </c>
      <c r="D43" s="5">
        <v>31067</v>
      </c>
      <c r="E43" s="5">
        <v>31067</v>
      </c>
      <c r="F43" s="5">
        <v>29350</v>
      </c>
      <c r="G43" s="5">
        <v>850</v>
      </c>
      <c r="H43" s="5">
        <f t="shared" si="2"/>
        <v>-28500</v>
      </c>
      <c r="I43" s="5">
        <f t="shared" si="3"/>
        <v>2.8960817717206133</v>
      </c>
    </row>
    <row r="44" spans="1:9" x14ac:dyDescent="0.2">
      <c r="A44" s="4"/>
      <c r="B44" s="4">
        <v>21080000</v>
      </c>
      <c r="C44" s="4" t="s">
        <v>47</v>
      </c>
      <c r="D44" s="5">
        <v>31067</v>
      </c>
      <c r="E44" s="5">
        <v>31067</v>
      </c>
      <c r="F44" s="5">
        <v>29350</v>
      </c>
      <c r="G44" s="5">
        <v>850</v>
      </c>
      <c r="H44" s="5">
        <f t="shared" si="2"/>
        <v>-28500</v>
      </c>
      <c r="I44" s="5">
        <f t="shared" si="3"/>
        <v>2.8960817717206133</v>
      </c>
    </row>
    <row r="45" spans="1:9" x14ac:dyDescent="0.2">
      <c r="A45" s="4"/>
      <c r="B45" s="4">
        <v>21081100</v>
      </c>
      <c r="C45" s="4" t="s">
        <v>48</v>
      </c>
      <c r="D45" s="5">
        <v>11067</v>
      </c>
      <c r="E45" s="5">
        <v>11067</v>
      </c>
      <c r="F45" s="5">
        <v>9350</v>
      </c>
      <c r="G45" s="5">
        <v>850</v>
      </c>
      <c r="H45" s="5">
        <f t="shared" si="2"/>
        <v>-8500</v>
      </c>
      <c r="I45" s="5">
        <f t="shared" si="3"/>
        <v>9.0909090909090917</v>
      </c>
    </row>
    <row r="46" spans="1:9" x14ac:dyDescent="0.2">
      <c r="A46" s="4"/>
      <c r="B46" s="4">
        <v>21081500</v>
      </c>
      <c r="C46" s="4" t="s">
        <v>49</v>
      </c>
      <c r="D46" s="5">
        <v>20000</v>
      </c>
      <c r="E46" s="5">
        <v>20000</v>
      </c>
      <c r="F46" s="5">
        <v>20000</v>
      </c>
      <c r="G46" s="5">
        <v>0</v>
      </c>
      <c r="H46" s="5">
        <f t="shared" si="2"/>
        <v>-20000</v>
      </c>
      <c r="I46" s="5">
        <f t="shared" si="3"/>
        <v>0</v>
      </c>
    </row>
    <row r="47" spans="1:9" x14ac:dyDescent="0.2">
      <c r="A47" s="4"/>
      <c r="B47" s="4">
        <v>22000000</v>
      </c>
      <c r="C47" s="4" t="s">
        <v>50</v>
      </c>
      <c r="D47" s="5">
        <v>11710</v>
      </c>
      <c r="E47" s="5">
        <v>25338</v>
      </c>
      <c r="F47" s="5">
        <v>24179</v>
      </c>
      <c r="G47" s="5">
        <v>38716.78</v>
      </c>
      <c r="H47" s="5">
        <f t="shared" si="2"/>
        <v>14537.779999999999</v>
      </c>
      <c r="I47" s="5">
        <f t="shared" si="3"/>
        <v>160.12564622192812</v>
      </c>
    </row>
    <row r="48" spans="1:9" x14ac:dyDescent="0.2">
      <c r="A48" s="4"/>
      <c r="B48" s="4">
        <v>22010000</v>
      </c>
      <c r="C48" s="4" t="s">
        <v>51</v>
      </c>
      <c r="D48" s="5">
        <v>11608</v>
      </c>
      <c r="E48" s="5">
        <v>25236</v>
      </c>
      <c r="F48" s="5">
        <v>24112</v>
      </c>
      <c r="G48" s="5">
        <v>38695.699999999997</v>
      </c>
      <c r="H48" s="5">
        <f t="shared" si="2"/>
        <v>14583.699999999997</v>
      </c>
      <c r="I48" s="5">
        <f t="shared" si="3"/>
        <v>160.4831619110816</v>
      </c>
    </row>
    <row r="49" spans="1:9" x14ac:dyDescent="0.2">
      <c r="A49" s="4"/>
      <c r="B49" s="4">
        <v>22010300</v>
      </c>
      <c r="C49" s="4" t="s">
        <v>52</v>
      </c>
      <c r="D49" s="5">
        <v>1982</v>
      </c>
      <c r="E49" s="5">
        <v>1982</v>
      </c>
      <c r="F49" s="5">
        <v>1982</v>
      </c>
      <c r="G49" s="5">
        <v>4590</v>
      </c>
      <c r="H49" s="5">
        <f t="shared" si="2"/>
        <v>2608</v>
      </c>
      <c r="I49" s="5">
        <f t="shared" si="3"/>
        <v>231.58425832492432</v>
      </c>
    </row>
    <row r="50" spans="1:9" x14ac:dyDescent="0.2">
      <c r="A50" s="4"/>
      <c r="B50" s="4">
        <v>22012500</v>
      </c>
      <c r="C50" s="4" t="s">
        <v>53</v>
      </c>
      <c r="D50" s="5">
        <v>5634</v>
      </c>
      <c r="E50" s="5">
        <v>5634</v>
      </c>
      <c r="F50" s="5">
        <v>4510</v>
      </c>
      <c r="G50" s="5">
        <v>8335.7000000000007</v>
      </c>
      <c r="H50" s="5">
        <f t="shared" si="2"/>
        <v>3825.7000000000007</v>
      </c>
      <c r="I50" s="5">
        <f t="shared" si="3"/>
        <v>184.82705099778272</v>
      </c>
    </row>
    <row r="51" spans="1:9" x14ac:dyDescent="0.2">
      <c r="A51" s="4"/>
      <c r="B51" s="4">
        <v>22012600</v>
      </c>
      <c r="C51" s="4" t="s">
        <v>54</v>
      </c>
      <c r="D51" s="5">
        <v>3992</v>
      </c>
      <c r="E51" s="5">
        <v>17620</v>
      </c>
      <c r="F51" s="5">
        <v>17620</v>
      </c>
      <c r="G51" s="5">
        <v>25770</v>
      </c>
      <c r="H51" s="5">
        <f t="shared" si="2"/>
        <v>8150</v>
      </c>
      <c r="I51" s="5">
        <f t="shared" si="3"/>
        <v>146.25425652667423</v>
      </c>
    </row>
    <row r="52" spans="1:9" x14ac:dyDescent="0.2">
      <c r="A52" s="4"/>
      <c r="B52" s="4">
        <v>22090000</v>
      </c>
      <c r="C52" s="4" t="s">
        <v>55</v>
      </c>
      <c r="D52" s="5">
        <v>102</v>
      </c>
      <c r="E52" s="5">
        <v>102</v>
      </c>
      <c r="F52" s="5">
        <v>67</v>
      </c>
      <c r="G52" s="5">
        <v>21.08</v>
      </c>
      <c r="H52" s="5">
        <f t="shared" si="2"/>
        <v>-45.92</v>
      </c>
      <c r="I52" s="5">
        <f t="shared" si="3"/>
        <v>31.462686567164177</v>
      </c>
    </row>
    <row r="53" spans="1:9" x14ac:dyDescent="0.2">
      <c r="A53" s="4"/>
      <c r="B53" s="4">
        <v>22090100</v>
      </c>
      <c r="C53" s="4" t="s">
        <v>56</v>
      </c>
      <c r="D53" s="5">
        <v>102</v>
      </c>
      <c r="E53" s="5">
        <v>102</v>
      </c>
      <c r="F53" s="5">
        <v>67</v>
      </c>
      <c r="G53" s="5">
        <v>21.08</v>
      </c>
      <c r="H53" s="5">
        <f t="shared" si="2"/>
        <v>-45.92</v>
      </c>
      <c r="I53" s="5">
        <f t="shared" si="3"/>
        <v>31.462686567164177</v>
      </c>
    </row>
    <row r="54" spans="1:9" x14ac:dyDescent="0.2">
      <c r="A54" s="4"/>
      <c r="B54" s="4">
        <v>24000000</v>
      </c>
      <c r="C54" s="4" t="s">
        <v>57</v>
      </c>
      <c r="D54" s="5">
        <v>6000</v>
      </c>
      <c r="E54" s="5">
        <v>6000</v>
      </c>
      <c r="F54" s="5">
        <v>4000</v>
      </c>
      <c r="G54" s="5">
        <v>65622.62</v>
      </c>
      <c r="H54" s="5">
        <f t="shared" si="2"/>
        <v>61622.619999999995</v>
      </c>
      <c r="I54" s="5">
        <f t="shared" si="3"/>
        <v>1640.5654999999999</v>
      </c>
    </row>
    <row r="55" spans="1:9" x14ac:dyDescent="0.2">
      <c r="A55" s="4"/>
      <c r="B55" s="4">
        <v>24060000</v>
      </c>
      <c r="C55" s="4" t="s">
        <v>47</v>
      </c>
      <c r="D55" s="5">
        <v>6000</v>
      </c>
      <c r="E55" s="5">
        <v>6000</v>
      </c>
      <c r="F55" s="5">
        <v>4000</v>
      </c>
      <c r="G55" s="5">
        <v>65622.62</v>
      </c>
      <c r="H55" s="5">
        <f t="shared" si="2"/>
        <v>61622.619999999995</v>
      </c>
      <c r="I55" s="5">
        <f t="shared" si="3"/>
        <v>1640.5654999999999</v>
      </c>
    </row>
    <row r="56" spans="1:9" x14ac:dyDescent="0.2">
      <c r="A56" s="4"/>
      <c r="B56" s="4">
        <v>24060300</v>
      </c>
      <c r="C56" s="4" t="s">
        <v>47</v>
      </c>
      <c r="D56" s="5">
        <v>6000</v>
      </c>
      <c r="E56" s="5">
        <v>6000</v>
      </c>
      <c r="F56" s="5">
        <v>4000</v>
      </c>
      <c r="G56" s="5">
        <v>65622.62</v>
      </c>
      <c r="H56" s="5">
        <f t="shared" si="2"/>
        <v>61622.619999999995</v>
      </c>
      <c r="I56" s="5">
        <f t="shared" si="3"/>
        <v>1640.5654999999999</v>
      </c>
    </row>
    <row r="57" spans="1:9" x14ac:dyDescent="0.2">
      <c r="A57" s="4"/>
      <c r="B57" s="4">
        <v>40000000</v>
      </c>
      <c r="C57" s="4" t="s">
        <v>58</v>
      </c>
      <c r="D57" s="5">
        <v>31030090</v>
      </c>
      <c r="E57" s="5">
        <v>34077732</v>
      </c>
      <c r="F57" s="5">
        <v>18949292</v>
      </c>
      <c r="G57" s="5">
        <v>18889444</v>
      </c>
      <c r="H57" s="5">
        <f t="shared" si="2"/>
        <v>-59848</v>
      </c>
      <c r="I57" s="5">
        <f t="shared" si="3"/>
        <v>99.684167619560668</v>
      </c>
    </row>
    <row r="58" spans="1:9" x14ac:dyDescent="0.2">
      <c r="A58" s="4"/>
      <c r="B58" s="4">
        <v>41000000</v>
      </c>
      <c r="C58" s="4" t="s">
        <v>59</v>
      </c>
      <c r="D58" s="5">
        <v>31030090</v>
      </c>
      <c r="E58" s="5">
        <v>34077732</v>
      </c>
      <c r="F58" s="5">
        <v>18949292</v>
      </c>
      <c r="G58" s="5">
        <v>18889444</v>
      </c>
      <c r="H58" s="5">
        <f t="shared" si="2"/>
        <v>-59848</v>
      </c>
      <c r="I58" s="5">
        <f t="shared" si="3"/>
        <v>99.684167619560668</v>
      </c>
    </row>
    <row r="59" spans="1:9" x14ac:dyDescent="0.2">
      <c r="A59" s="4"/>
      <c r="B59" s="4">
        <v>41020000</v>
      </c>
      <c r="C59" s="4" t="s">
        <v>60</v>
      </c>
      <c r="D59" s="5">
        <v>14659700</v>
      </c>
      <c r="E59" s="5">
        <v>16637600</v>
      </c>
      <c r="F59" s="5">
        <v>8350800</v>
      </c>
      <c r="G59" s="5">
        <v>8350800</v>
      </c>
      <c r="H59" s="5">
        <f t="shared" si="2"/>
        <v>0</v>
      </c>
      <c r="I59" s="5">
        <f t="shared" si="3"/>
        <v>100</v>
      </c>
    </row>
    <row r="60" spans="1:9" x14ac:dyDescent="0.2">
      <c r="A60" s="4"/>
      <c r="B60" s="4">
        <v>41020100</v>
      </c>
      <c r="C60" s="4" t="s">
        <v>61</v>
      </c>
      <c r="D60" s="5">
        <v>14659700</v>
      </c>
      <c r="E60" s="5">
        <v>14659700</v>
      </c>
      <c r="F60" s="5">
        <v>7329600</v>
      </c>
      <c r="G60" s="5">
        <v>7329600</v>
      </c>
      <c r="H60" s="5">
        <f t="shared" si="2"/>
        <v>0</v>
      </c>
      <c r="I60" s="5">
        <f t="shared" si="3"/>
        <v>100</v>
      </c>
    </row>
    <row r="61" spans="1:9" x14ac:dyDescent="0.2">
      <c r="A61" s="4"/>
      <c r="B61" s="4">
        <v>41021400</v>
      </c>
      <c r="C61" s="4" t="s">
        <v>62</v>
      </c>
      <c r="D61" s="5">
        <v>0</v>
      </c>
      <c r="E61" s="5">
        <v>1977900</v>
      </c>
      <c r="F61" s="5">
        <v>1021200</v>
      </c>
      <c r="G61" s="5">
        <v>1021200</v>
      </c>
      <c r="H61" s="5">
        <f t="shared" si="2"/>
        <v>0</v>
      </c>
      <c r="I61" s="5">
        <f t="shared" si="3"/>
        <v>100</v>
      </c>
    </row>
    <row r="62" spans="1:9" x14ac:dyDescent="0.2">
      <c r="A62" s="4"/>
      <c r="B62" s="4">
        <v>41030000</v>
      </c>
      <c r="C62" s="4" t="s">
        <v>63</v>
      </c>
      <c r="D62" s="5">
        <v>16360700</v>
      </c>
      <c r="E62" s="5">
        <v>16360700</v>
      </c>
      <c r="F62" s="5">
        <v>10033600</v>
      </c>
      <c r="G62" s="5">
        <v>10033600</v>
      </c>
      <c r="H62" s="5">
        <f t="shared" si="2"/>
        <v>0</v>
      </c>
      <c r="I62" s="5">
        <f t="shared" si="3"/>
        <v>100</v>
      </c>
    </row>
    <row r="63" spans="1:9" x14ac:dyDescent="0.2">
      <c r="A63" s="4"/>
      <c r="B63" s="4">
        <v>41033900</v>
      </c>
      <c r="C63" s="4" t="s">
        <v>64</v>
      </c>
      <c r="D63" s="5">
        <v>16360700</v>
      </c>
      <c r="E63" s="5">
        <v>16360700</v>
      </c>
      <c r="F63" s="5">
        <v>10033600</v>
      </c>
      <c r="G63" s="5">
        <v>10033600</v>
      </c>
      <c r="H63" s="5">
        <f t="shared" si="2"/>
        <v>0</v>
      </c>
      <c r="I63" s="5">
        <f t="shared" si="3"/>
        <v>100</v>
      </c>
    </row>
    <row r="64" spans="1:9" x14ac:dyDescent="0.2">
      <c r="A64" s="4"/>
      <c r="B64" s="4">
        <v>41040000</v>
      </c>
      <c r="C64" s="4" t="s">
        <v>65</v>
      </c>
      <c r="D64" s="5">
        <v>0</v>
      </c>
      <c r="E64" s="5">
        <v>955500</v>
      </c>
      <c r="F64" s="5">
        <v>477924</v>
      </c>
      <c r="G64" s="5">
        <v>477924</v>
      </c>
      <c r="H64" s="5">
        <f t="shared" si="2"/>
        <v>0</v>
      </c>
      <c r="I64" s="5">
        <f t="shared" si="3"/>
        <v>100</v>
      </c>
    </row>
    <row r="65" spans="1:9" x14ac:dyDescent="0.2">
      <c r="A65" s="4"/>
      <c r="B65" s="4">
        <v>41040200</v>
      </c>
      <c r="C65" s="4" t="s">
        <v>66</v>
      </c>
      <c r="D65" s="5">
        <v>0</v>
      </c>
      <c r="E65" s="5">
        <v>955500</v>
      </c>
      <c r="F65" s="5">
        <v>477924</v>
      </c>
      <c r="G65" s="5">
        <v>477924</v>
      </c>
      <c r="H65" s="5">
        <f t="shared" si="2"/>
        <v>0</v>
      </c>
      <c r="I65" s="5">
        <f t="shared" si="3"/>
        <v>100</v>
      </c>
    </row>
    <row r="66" spans="1:9" x14ac:dyDescent="0.2">
      <c r="A66" s="4"/>
      <c r="B66" s="4">
        <v>41050000</v>
      </c>
      <c r="C66" s="4" t="s">
        <v>67</v>
      </c>
      <c r="D66" s="5">
        <v>9690</v>
      </c>
      <c r="E66" s="5">
        <v>123932</v>
      </c>
      <c r="F66" s="5">
        <v>86968</v>
      </c>
      <c r="G66" s="5">
        <v>27120</v>
      </c>
      <c r="H66" s="5">
        <f t="shared" si="2"/>
        <v>-59848</v>
      </c>
      <c r="I66" s="5">
        <f t="shared" si="3"/>
        <v>31.18388372734799</v>
      </c>
    </row>
    <row r="67" spans="1:9" x14ac:dyDescent="0.2">
      <c r="A67" s="4"/>
      <c r="B67" s="4">
        <v>41051200</v>
      </c>
      <c r="C67" s="4" t="s">
        <v>68</v>
      </c>
      <c r="D67" s="5">
        <v>0</v>
      </c>
      <c r="E67" s="5">
        <v>54242</v>
      </c>
      <c r="F67" s="5">
        <v>27120</v>
      </c>
      <c r="G67" s="5">
        <v>27120</v>
      </c>
      <c r="H67" s="5">
        <f t="shared" si="2"/>
        <v>0</v>
      </c>
      <c r="I67" s="5">
        <f t="shared" si="3"/>
        <v>100</v>
      </c>
    </row>
    <row r="68" spans="1:9" x14ac:dyDescent="0.2">
      <c r="A68" s="4"/>
      <c r="B68" s="4">
        <v>41053900</v>
      </c>
      <c r="C68" s="4" t="s">
        <v>69</v>
      </c>
      <c r="D68" s="5">
        <v>9690</v>
      </c>
      <c r="E68" s="5">
        <v>69690</v>
      </c>
      <c r="F68" s="5">
        <v>59848</v>
      </c>
      <c r="G68" s="5">
        <v>0</v>
      </c>
      <c r="H68" s="5">
        <f t="shared" si="2"/>
        <v>-59848</v>
      </c>
      <c r="I68" s="5">
        <f t="shared" si="3"/>
        <v>0</v>
      </c>
    </row>
    <row r="69" spans="1:9" x14ac:dyDescent="0.2">
      <c r="A69" s="11" t="s">
        <v>70</v>
      </c>
      <c r="B69" s="12"/>
      <c r="C69" s="12"/>
      <c r="D69" s="6">
        <v>14379240</v>
      </c>
      <c r="E69" s="6">
        <v>15162400</v>
      </c>
      <c r="F69" s="6">
        <v>8094824</v>
      </c>
      <c r="G69" s="6">
        <v>8866715.7199999988</v>
      </c>
      <c r="H69" s="6">
        <f t="shared" si="2"/>
        <v>771891.71999999881</v>
      </c>
      <c r="I69" s="6">
        <f t="shared" si="3"/>
        <v>109.53562078681387</v>
      </c>
    </row>
    <row r="70" spans="1:9" x14ac:dyDescent="0.2">
      <c r="A70" s="11" t="s">
        <v>71</v>
      </c>
      <c r="B70" s="12"/>
      <c r="C70" s="12"/>
      <c r="D70" s="6">
        <v>45409330</v>
      </c>
      <c r="E70" s="6">
        <v>49240132</v>
      </c>
      <c r="F70" s="6">
        <v>27044116</v>
      </c>
      <c r="G70" s="6">
        <v>27756159.719999999</v>
      </c>
      <c r="H70" s="6">
        <f t="shared" si="2"/>
        <v>712043.71999999881</v>
      </c>
      <c r="I70" s="6">
        <f t="shared" si="3"/>
        <v>102.63289700428737</v>
      </c>
    </row>
    <row r="72" spans="1:9" x14ac:dyDescent="0.2">
      <c r="C72" t="s">
        <v>88</v>
      </c>
    </row>
    <row r="73" spans="1:9" x14ac:dyDescent="0.2">
      <c r="B73" s="17" t="s">
        <v>4</v>
      </c>
      <c r="C73" s="17" t="s">
        <v>5</v>
      </c>
      <c r="D73" s="19" t="s">
        <v>73</v>
      </c>
      <c r="E73" s="18"/>
      <c r="F73" s="18"/>
      <c r="G73" s="18"/>
      <c r="H73" s="18"/>
      <c r="I73" s="18"/>
    </row>
    <row r="74" spans="1:9" ht="25.5" x14ac:dyDescent="0.2">
      <c r="B74" s="18"/>
      <c r="C74" s="18"/>
      <c r="D74" s="2" t="s">
        <v>7</v>
      </c>
      <c r="E74" s="2" t="s">
        <v>8</v>
      </c>
      <c r="F74" s="2" t="s">
        <v>9</v>
      </c>
      <c r="G74" s="3" t="s">
        <v>10</v>
      </c>
      <c r="H74" s="3" t="s">
        <v>11</v>
      </c>
      <c r="I74" s="3" t="s">
        <v>12</v>
      </c>
    </row>
    <row r="75" spans="1:9" x14ac:dyDescent="0.2">
      <c r="B75" s="10">
        <v>10000000</v>
      </c>
      <c r="C75" s="10" t="s">
        <v>74</v>
      </c>
      <c r="D75" s="5">
        <v>14500</v>
      </c>
      <c r="E75" s="5">
        <v>14500</v>
      </c>
      <c r="F75" s="5">
        <v>8811.2900000000009</v>
      </c>
      <c r="G75" s="5">
        <v>8811.2900000000009</v>
      </c>
      <c r="H75" s="5">
        <f t="shared" ref="H75:H85" si="4">G75-F75</f>
        <v>0</v>
      </c>
      <c r="I75" s="5">
        <f t="shared" ref="I75:I87" si="5">IF(F75=0,0,G75/F75*100)</f>
        <v>100</v>
      </c>
    </row>
    <row r="76" spans="1:9" x14ac:dyDescent="0.2">
      <c r="B76" s="10">
        <v>19000000</v>
      </c>
      <c r="C76" s="10" t="s">
        <v>75</v>
      </c>
      <c r="D76" s="5">
        <v>14500</v>
      </c>
      <c r="E76" s="5">
        <v>14500</v>
      </c>
      <c r="F76" s="5">
        <v>8811.2900000000009</v>
      </c>
      <c r="G76" s="5">
        <v>8811.2900000000009</v>
      </c>
      <c r="H76" s="5">
        <f t="shared" si="4"/>
        <v>0</v>
      </c>
      <c r="I76" s="5">
        <f t="shared" si="5"/>
        <v>100</v>
      </c>
    </row>
    <row r="77" spans="1:9" x14ac:dyDescent="0.2">
      <c r="B77" s="10">
        <v>19010000</v>
      </c>
      <c r="C77" s="10" t="s">
        <v>76</v>
      </c>
      <c r="D77" s="5">
        <v>14500</v>
      </c>
      <c r="E77" s="5">
        <v>14500</v>
      </c>
      <c r="F77" s="5">
        <v>8811.2900000000009</v>
      </c>
      <c r="G77" s="5">
        <v>8811.2900000000009</v>
      </c>
      <c r="H77" s="5">
        <f t="shared" si="4"/>
        <v>0</v>
      </c>
      <c r="I77" s="5">
        <f t="shared" si="5"/>
        <v>100</v>
      </c>
    </row>
    <row r="78" spans="1:9" x14ac:dyDescent="0.2">
      <c r="B78" s="10">
        <v>19010100</v>
      </c>
      <c r="C78" s="10" t="s">
        <v>77</v>
      </c>
      <c r="D78" s="5">
        <v>11000</v>
      </c>
      <c r="E78" s="5">
        <v>11000</v>
      </c>
      <c r="F78" s="5">
        <v>3792.33</v>
      </c>
      <c r="G78" s="5">
        <v>3792.33</v>
      </c>
      <c r="H78" s="5">
        <f t="shared" si="4"/>
        <v>0</v>
      </c>
      <c r="I78" s="5">
        <f t="shared" si="5"/>
        <v>100</v>
      </c>
    </row>
    <row r="79" spans="1:9" x14ac:dyDescent="0.2">
      <c r="B79" s="10">
        <v>19010300</v>
      </c>
      <c r="C79" s="10" t="s">
        <v>78</v>
      </c>
      <c r="D79" s="5">
        <v>3500</v>
      </c>
      <c r="E79" s="5">
        <v>3500</v>
      </c>
      <c r="F79" s="5">
        <v>5018.96</v>
      </c>
      <c r="G79" s="5">
        <v>5018.96</v>
      </c>
      <c r="H79" s="5">
        <f t="shared" si="4"/>
        <v>0</v>
      </c>
      <c r="I79" s="5">
        <f t="shared" si="5"/>
        <v>100</v>
      </c>
    </row>
    <row r="80" spans="1:9" x14ac:dyDescent="0.2">
      <c r="B80" s="10">
        <v>20000000</v>
      </c>
      <c r="C80" s="10" t="s">
        <v>79</v>
      </c>
      <c r="D80" s="5">
        <v>37572.53</v>
      </c>
      <c r="E80" s="5">
        <v>37572.53</v>
      </c>
      <c r="F80" s="5">
        <v>37572.53</v>
      </c>
      <c r="G80" s="5">
        <v>37572.53</v>
      </c>
      <c r="H80" s="5">
        <f t="shared" si="4"/>
        <v>0</v>
      </c>
      <c r="I80" s="5">
        <f t="shared" si="5"/>
        <v>100</v>
      </c>
    </row>
    <row r="81" spans="2:9" x14ac:dyDescent="0.2">
      <c r="B81" s="10">
        <v>25000000</v>
      </c>
      <c r="C81" s="10" t="s">
        <v>80</v>
      </c>
      <c r="D81" s="5">
        <v>37572.53</v>
      </c>
      <c r="E81" s="5">
        <v>37572.53</v>
      </c>
      <c r="F81" s="5">
        <v>37572.53</v>
      </c>
      <c r="G81" s="5">
        <v>37572.53</v>
      </c>
      <c r="H81" s="5">
        <f t="shared" si="4"/>
        <v>0</v>
      </c>
      <c r="I81" s="5">
        <f t="shared" si="5"/>
        <v>100</v>
      </c>
    </row>
    <row r="82" spans="2:9" x14ac:dyDescent="0.2">
      <c r="B82" s="10">
        <v>25010000</v>
      </c>
      <c r="C82" s="10" t="s">
        <v>81</v>
      </c>
      <c r="D82" s="5">
        <v>15171.53</v>
      </c>
      <c r="E82" s="5">
        <v>15171.53</v>
      </c>
      <c r="F82" s="5">
        <v>15171.53</v>
      </c>
      <c r="G82" s="5">
        <v>15171.53</v>
      </c>
      <c r="H82" s="5">
        <f t="shared" si="4"/>
        <v>0</v>
      </c>
      <c r="I82" s="5">
        <f t="shared" si="5"/>
        <v>100</v>
      </c>
    </row>
    <row r="83" spans="2:9" x14ac:dyDescent="0.2">
      <c r="B83" s="10">
        <v>25010300</v>
      </c>
      <c r="C83" s="10" t="s">
        <v>82</v>
      </c>
      <c r="D83" s="5">
        <v>15171.53</v>
      </c>
      <c r="E83" s="5">
        <v>15171.53</v>
      </c>
      <c r="F83" s="5">
        <v>15171.53</v>
      </c>
      <c r="G83" s="5">
        <v>15171.53</v>
      </c>
      <c r="H83" s="5">
        <f t="shared" si="4"/>
        <v>0</v>
      </c>
      <c r="I83" s="5">
        <f t="shared" si="5"/>
        <v>100</v>
      </c>
    </row>
    <row r="84" spans="2:9" x14ac:dyDescent="0.2">
      <c r="B84" s="10">
        <v>25020000</v>
      </c>
      <c r="C84" s="10" t="s">
        <v>83</v>
      </c>
      <c r="D84" s="5">
        <v>22401</v>
      </c>
      <c r="E84" s="5">
        <v>22401</v>
      </c>
      <c r="F84" s="5">
        <v>22401</v>
      </c>
      <c r="G84" s="5">
        <v>22401</v>
      </c>
      <c r="H84" s="5">
        <f t="shared" si="4"/>
        <v>0</v>
      </c>
      <c r="I84" s="5">
        <f t="shared" si="5"/>
        <v>100</v>
      </c>
    </row>
    <row r="85" spans="2:9" x14ac:dyDescent="0.2">
      <c r="B85" s="10">
        <v>25020200</v>
      </c>
      <c r="C85" s="10" t="s">
        <v>84</v>
      </c>
      <c r="D85" s="5">
        <v>22401</v>
      </c>
      <c r="E85" s="5">
        <v>22401</v>
      </c>
      <c r="F85" s="5">
        <v>22401</v>
      </c>
      <c r="G85" s="5">
        <v>22401</v>
      </c>
      <c r="H85" s="5">
        <f t="shared" si="4"/>
        <v>0</v>
      </c>
      <c r="I85" s="5">
        <f t="shared" si="5"/>
        <v>100</v>
      </c>
    </row>
    <row r="86" spans="2:9" x14ac:dyDescent="0.2">
      <c r="B86" s="20" t="s">
        <v>70</v>
      </c>
      <c r="C86" s="21"/>
      <c r="D86" s="6">
        <f>D75+D80</f>
        <v>52072.53</v>
      </c>
      <c r="E86" s="6">
        <f t="shared" ref="E86:H86" si="6">E75+E80</f>
        <v>52072.53</v>
      </c>
      <c r="F86" s="6">
        <f t="shared" si="6"/>
        <v>46383.82</v>
      </c>
      <c r="G86" s="6">
        <f t="shared" si="6"/>
        <v>46383.82</v>
      </c>
      <c r="H86" s="6">
        <f t="shared" si="6"/>
        <v>0</v>
      </c>
      <c r="I86" s="6">
        <f t="shared" si="5"/>
        <v>100</v>
      </c>
    </row>
    <row r="87" spans="2:9" x14ac:dyDescent="0.2">
      <c r="B87" s="20" t="s">
        <v>71</v>
      </c>
      <c r="C87" s="21"/>
      <c r="D87" s="6">
        <f>D86</f>
        <v>52072.53</v>
      </c>
      <c r="E87" s="6">
        <f t="shared" ref="E87:H87" si="7">E86</f>
        <v>52072.53</v>
      </c>
      <c r="F87" s="6">
        <f t="shared" si="7"/>
        <v>46383.82</v>
      </c>
      <c r="G87" s="6">
        <f t="shared" si="7"/>
        <v>46383.82</v>
      </c>
      <c r="H87" s="6">
        <f t="shared" si="7"/>
        <v>0</v>
      </c>
      <c r="I87" s="6">
        <f t="shared" si="5"/>
        <v>100</v>
      </c>
    </row>
    <row r="90" spans="2:9" x14ac:dyDescent="0.2">
      <c r="C90" t="s">
        <v>85</v>
      </c>
      <c r="F90" t="s">
        <v>86</v>
      </c>
    </row>
  </sheetData>
  <mergeCells count="13">
    <mergeCell ref="B86:C86"/>
    <mergeCell ref="B87:C87"/>
    <mergeCell ref="B73:B74"/>
    <mergeCell ref="C73:C74"/>
    <mergeCell ref="D73:I73"/>
    <mergeCell ref="A69:C69"/>
    <mergeCell ref="A70:C70"/>
    <mergeCell ref="A3:I3"/>
    <mergeCell ref="A5:I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7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2023-08-02T06:41:50Z</cp:lastPrinted>
  <dcterms:created xsi:type="dcterms:W3CDTF">2023-07-03T06:28:25Z</dcterms:created>
  <dcterms:modified xsi:type="dcterms:W3CDTF">2023-08-15T06:06:38Z</dcterms:modified>
</cp:coreProperties>
</file>