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7 сесія 19.10.2023\на сайт рішення\рішення № 411\"/>
    </mc:Choice>
  </mc:AlternateContent>
  <bookViews>
    <workbookView xWindow="0" yWindow="0" windowWidth="20415" windowHeight="891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Лист1!$A$1:$J$86</definedName>
  </definedNames>
  <calcPr calcId="162913"/>
</workbook>
</file>

<file path=xl/calcChain.xml><?xml version="1.0" encoding="utf-8"?>
<calcChain xmlns="http://schemas.openxmlformats.org/spreadsheetml/2006/main">
  <c r="G50" i="1" l="1"/>
  <c r="H50" i="1"/>
  <c r="G20" i="1"/>
  <c r="J82" i="1" l="1"/>
  <c r="G48" i="1"/>
  <c r="G49" i="1" s="1"/>
  <c r="G63" i="1" l="1"/>
  <c r="H63" i="1" s="1"/>
  <c r="H72" i="1" l="1"/>
  <c r="G72" i="1"/>
  <c r="G23" i="1" l="1"/>
  <c r="H23" i="1" s="1"/>
  <c r="H20" i="1" l="1"/>
  <c r="G22" i="1"/>
  <c r="J80" i="1"/>
  <c r="J79" i="1" s="1"/>
  <c r="J77" i="1" s="1"/>
  <c r="I80" i="1"/>
  <c r="H80" i="1"/>
  <c r="I79" i="1"/>
  <c r="H79" i="1"/>
  <c r="I77" i="1"/>
  <c r="H77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H22" i="1" l="1"/>
  <c r="I14" i="1"/>
  <c r="I13" i="1" s="1"/>
  <c r="I11" i="1" s="1"/>
  <c r="I82" i="1" s="1"/>
  <c r="G32" i="1"/>
  <c r="H31" i="1"/>
  <c r="G77" i="1"/>
  <c r="G80" i="1"/>
  <c r="G79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11" i="1" l="1"/>
  <c r="G30" i="1"/>
  <c r="H28" i="1"/>
  <c r="G42" i="1"/>
  <c r="H40" i="1"/>
  <c r="H82" i="1" l="1"/>
  <c r="G82" i="1" s="1"/>
  <c r="G28" i="1"/>
  <c r="G40" i="1"/>
</calcChain>
</file>

<file path=xl/sharedStrings.xml><?xml version="1.0" encoding="utf-8"?>
<sst xmlns="http://schemas.openxmlformats.org/spreadsheetml/2006/main" count="187" uniqueCount="111">
  <si>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</si>
  <si>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</si>
  <si>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</si>
  <si>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</si>
  <si>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</si>
  <si>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</si>
  <si>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</si>
  <si>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</si>
  <si>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</si>
  <si>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</si>
  <si>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</si>
  <si>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</si>
  <si>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</si>
  <si>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</si>
  <si>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</si>
  <si>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</si>
  <si>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</si>
  <si>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</si>
  <si>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</si>
  <si>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</si>
  <si>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</si>
  <si>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</si>
  <si>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</si>
  <si>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</si>
  <si>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</si>
  <si>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</si>
  <si>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</si>
  <si>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</si>
  <si>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</si>
  <si>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</si>
  <si>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</si>
  <si>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</si>
  <si>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</si>
  <si>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</si>
  <si>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</si>
  <si>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</si>
  <si>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</si>
  <si>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</si>
  <si>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</si>
  <si>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</si>
  <si>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</si>
  <si>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</si>
  <si>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</si>
  <si>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</si>
  <si>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</si>
  <si>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</si>
  <si>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</si>
  <si>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</si>
  <si>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</si>
  <si>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</si>
  <si>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</si>
  <si>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</si>
  <si>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</si>
  <si>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</si>
  <si>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</si>
  <si>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</si>
  <si>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</si>
  <si>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</si>
  <si>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</si>
  <si>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</si>
  <si>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</si>
  <si>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</si>
  <si>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</si>
  <si>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</si>
  <si>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</si>
  <si>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</si>
  <si>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</si>
  <si>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</si>
  <si>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</si>
  <si>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</si>
  <si>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</si>
  <si>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</si>
  <si>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</si>
  <si>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</si>
  <si>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</si>
  <si>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</si>
  <si>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</si>
  <si>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</si>
  <si>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</si>
  <si>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</si>
  <si>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</si>
  <si>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</si>
  <si>
    <t>Додаток 5</t>
  </si>
  <si>
    <t>8240</t>
  </si>
  <si>
    <t>Заходи та роботи з територіальної оборони</t>
  </si>
  <si>
    <t>3035</t>
  </si>
  <si>
    <t xml:space="preserve">Компенсаційні виплати за пільговий проїзд окремих атегорій громадян </t>
  </si>
  <si>
    <t>Програма " Проведення заходів з землеустрою по Грушівській сільській   територіальній громаді на 2023 рік"</t>
  </si>
  <si>
    <t>7130</t>
  </si>
  <si>
    <t xml:space="preserve">Заходи з землеустрою 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</si>
  <si>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</si>
  <si>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0380</t>
  </si>
  <si>
    <t>9770</t>
  </si>
  <si>
    <t>0180</t>
  </si>
  <si>
    <t xml:space="preserve">Інші субвенції з місцевого бюджету </t>
  </si>
  <si>
    <t xml:space="preserve"> у тому числі: субвенція з бюджету Грушівської сільської  територіальної громади районному бюджету Криворізького району на виконання заходів Програми «Заходів з територіальної оборони Грушівської сільської територіальної громади на 2023 рік"</t>
  </si>
  <si>
    <t>Програма "Заходи з тероиторіальної оборониГрушівської сільської територіалної громади на 2023  рік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</si>
  <si>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Поліцейський офіцер громади на 2023 рік"</t>
  </si>
  <si>
    <t>9800</t>
  </si>
  <si>
    <t xml:space="preserve">Інші субвенціїз місцевого бюджету </t>
  </si>
  <si>
    <t>Програма " Поліцейський офіцер громади на 2023 рік"</t>
  </si>
  <si>
    <t>Програма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</si>
  <si>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рішення №350 від 11.05.2023 року</t>
  </si>
  <si>
    <t>рішення №325 від 15.03.2022 року</t>
  </si>
  <si>
    <t>рішення №352 від 11.05.2023 року</t>
  </si>
  <si>
    <t>Програма  розвитку  системи екстреної медичної допомоги на території Грушівської сльської територіальної громади на 2023 рік"</t>
  </si>
  <si>
    <t xml:space="preserve"> у тому числі: субвенція з бюджету Грушівської сільської  територіальної громади  обласному бюджету  на виконання програми розвитку екстреної медичної допомоги на території Грушівської сільської територіальної громади на 2023 рік</t>
  </si>
  <si>
    <t>рішення №353 від 11.05.2022 року</t>
  </si>
  <si>
    <t>Програма фінансової підтримки комунальних підприємств   Грушівської сільсько їради  на 2023 рік</t>
  </si>
  <si>
    <t>у тому числі субвенці з бюжету Грушівської сільської територіальної громади державному бюджету ( військовій частині А3283 для покращення матеріально- технічного забезпечення)</t>
  </si>
  <si>
    <t>№ 411/XXVII-VIII від 19.10.2023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</si>
</sst>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theme="9" tint="-0.4999847407452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6" fillId="0" borderId="1" xfId="41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7" fillId="0" borderId="12" xfId="41" applyNumberFormat="1" applyFont="1" applyFill="1" applyBorder="1" applyAlignment="1" applyProtection="1">
      <alignment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8" fillId="0" borderId="1" xfId="41" applyNumberFormat="1" applyFont="1" applyFill="1" applyBorder="1" applyAlignment="1" applyProtection="1">
      <alignment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49" fontId="27" fillId="0" borderId="1" xfId="41" applyNumberFormat="1" applyFont="1" applyFill="1" applyBorder="1" applyAlignment="1" applyProtection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49" fontId="26" fillId="0" borderId="0" xfId="41" applyNumberFormat="1" applyFont="1" applyFill="1" applyBorder="1" applyAlignment="1" applyProtection="1">
      <alignment horizontal="center" vertical="center" wrapText="1"/>
    </xf>
    <xf numFmtId="49" fontId="28" fillId="0" borderId="0" xfId="41" applyNumberFormat="1" applyFont="1" applyFill="1" applyBorder="1" applyAlignment="1" applyProtection="1">
      <alignment vertical="center" wrapText="1"/>
    </xf>
    <xf numFmtId="3" fontId="18" fillId="0" borderId="11" xfId="41" applyNumberFormat="1" applyFont="1" applyFill="1" applyBorder="1" applyAlignment="1" applyProtection="1">
      <alignment horizontal="right" vertical="center" wrapText="1"/>
    </xf>
    <xf numFmtId="3" fontId="18" fillId="0" borderId="11" xfId="42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view="pageBreakPreview" topLeftCell="B74" zoomScaleSheetLayoutView="100" workbookViewId="0">
      <selection activeCell="G8" sqref="G8:G9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82</v>
      </c>
      <c r="H1" s="32"/>
    </row>
    <row r="2" spans="1:11" s="9" customFormat="1" x14ac:dyDescent="0.2">
      <c r="A2" s="31"/>
      <c r="B2" s="31"/>
      <c r="C2" s="31"/>
      <c r="F2" s="32"/>
      <c r="G2" s="32" t="s">
        <v>76</v>
      </c>
      <c r="H2" s="32"/>
    </row>
    <row r="3" spans="1:11" s="9" customFormat="1" x14ac:dyDescent="0.2">
      <c r="A3" s="31"/>
      <c r="B3" s="31"/>
      <c r="C3" s="31"/>
      <c r="F3" s="32"/>
      <c r="G3" s="32" t="s">
        <v>110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s="35" customFormat="1" ht="18.75" x14ac:dyDescent="0.3">
      <c r="A6" s="34"/>
      <c r="B6" s="34"/>
      <c r="E6" s="44" t="s">
        <v>77</v>
      </c>
      <c r="F6" s="36"/>
      <c r="G6" s="36"/>
      <c r="H6" s="36"/>
    </row>
    <row r="7" spans="1:11" ht="18.75" x14ac:dyDescent="0.3">
      <c r="E7" s="43" t="s">
        <v>78</v>
      </c>
      <c r="J7" s="9" t="s">
        <v>44</v>
      </c>
    </row>
    <row r="8" spans="1:11" ht="148.5" customHeight="1" x14ac:dyDescent="0.2">
      <c r="A8" s="93" t="s">
        <v>33</v>
      </c>
      <c r="B8" s="93" t="s">
        <v>34</v>
      </c>
      <c r="C8" s="93" t="s">
        <v>35</v>
      </c>
      <c r="D8" s="93" t="s">
        <v>36</v>
      </c>
      <c r="E8" s="93" t="s">
        <v>22</v>
      </c>
      <c r="F8" s="89" t="s">
        <v>23</v>
      </c>
      <c r="G8" s="89" t="s">
        <v>24</v>
      </c>
      <c r="H8" s="89" t="s">
        <v>0</v>
      </c>
      <c r="I8" s="91" t="s">
        <v>1</v>
      </c>
      <c r="J8" s="92"/>
    </row>
    <row r="9" spans="1:11" ht="45" customHeight="1" x14ac:dyDescent="0.2">
      <c r="A9" s="94"/>
      <c r="B9" s="94"/>
      <c r="C9" s="94"/>
      <c r="D9" s="94"/>
      <c r="E9" s="94"/>
      <c r="F9" s="90"/>
      <c r="G9" s="90"/>
      <c r="H9" s="90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65</v>
      </c>
      <c r="F11" s="8" t="s">
        <v>74</v>
      </c>
      <c r="G11" s="26">
        <f>H11+I11</f>
        <v>1683875</v>
      </c>
      <c r="H11" s="26">
        <f>H13</f>
        <v>1683875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47</v>
      </c>
      <c r="E13" s="13"/>
      <c r="F13" s="13"/>
      <c r="G13" s="27">
        <f t="shared" ref="G13:G15" si="1">H13+I13</f>
        <v>1683875</v>
      </c>
      <c r="H13" s="14">
        <f>H14</f>
        <v>1683875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47</v>
      </c>
      <c r="E14" s="13"/>
      <c r="F14" s="13"/>
      <c r="G14" s="27">
        <f t="shared" si="1"/>
        <v>1683875</v>
      </c>
      <c r="H14" s="14">
        <f>H15+H17</f>
        <v>1683875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1683875</v>
      </c>
      <c r="H15" s="17">
        <f>H16</f>
        <v>1683875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1683875</v>
      </c>
      <c r="H16" s="28">
        <v>1683875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66</v>
      </c>
      <c r="F20" s="8" t="s">
        <v>74</v>
      </c>
      <c r="G20" s="26">
        <f>G24+G25+G26+G27</f>
        <v>875374</v>
      </c>
      <c r="H20" s="26">
        <f>G20</f>
        <v>875374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45</v>
      </c>
      <c r="E22" s="13"/>
      <c r="F22" s="13"/>
      <c r="G22" s="27">
        <f>G20</f>
        <v>875374</v>
      </c>
      <c r="H22" s="14">
        <f>H20</f>
        <v>875374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46</v>
      </c>
      <c r="E23" s="13"/>
      <c r="F23" s="13"/>
      <c r="G23" s="27">
        <f>G24+G25+G27+G26</f>
        <v>875374</v>
      </c>
      <c r="H23" s="14">
        <f>G23</f>
        <v>875374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61</v>
      </c>
      <c r="B24" s="20" t="s">
        <v>62</v>
      </c>
      <c r="C24" s="16"/>
      <c r="D24" s="21" t="s">
        <v>63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58</v>
      </c>
      <c r="B25" s="46" t="s">
        <v>59</v>
      </c>
      <c r="C25" s="47"/>
      <c r="D25" s="48" t="s">
        <v>60</v>
      </c>
      <c r="E25" s="49"/>
      <c r="F25" s="49"/>
      <c r="G25" s="50">
        <v>210000</v>
      </c>
      <c r="H25" s="50">
        <v>210000</v>
      </c>
      <c r="I25" s="51"/>
      <c r="J25" s="51"/>
    </row>
    <row r="26" spans="1:11" s="10" customFormat="1" ht="31.5" x14ac:dyDescent="0.25">
      <c r="A26" s="45"/>
      <c r="B26" s="57" t="s">
        <v>85</v>
      </c>
      <c r="C26" s="58"/>
      <c r="D26" s="59" t="s">
        <v>86</v>
      </c>
      <c r="E26" s="60"/>
      <c r="F26" s="60"/>
      <c r="G26" s="61">
        <v>40000</v>
      </c>
      <c r="H26" s="61">
        <v>40000</v>
      </c>
      <c r="I26" s="62"/>
      <c r="J26" s="62"/>
    </row>
    <row r="27" spans="1:11" s="11" customFormat="1" ht="31.5" x14ac:dyDescent="0.25">
      <c r="A27" s="16" t="s">
        <v>19</v>
      </c>
      <c r="B27" s="52" t="s">
        <v>20</v>
      </c>
      <c r="C27" s="53"/>
      <c r="D27" s="54" t="s">
        <v>21</v>
      </c>
      <c r="E27" s="55"/>
      <c r="F27" s="55"/>
      <c r="G27" s="87">
        <v>615684</v>
      </c>
      <c r="H27" s="88">
        <v>615684</v>
      </c>
      <c r="I27" s="56"/>
      <c r="J27" s="56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67</v>
      </c>
      <c r="F28" s="8" t="s">
        <v>74</v>
      </c>
      <c r="G28" s="26">
        <f>H28+I28</f>
        <v>2475117</v>
      </c>
      <c r="H28" s="26">
        <f>H30</f>
        <v>2475117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48</v>
      </c>
      <c r="E30" s="13"/>
      <c r="F30" s="13"/>
      <c r="G30" s="27">
        <f>H30+I30</f>
        <v>2475117</v>
      </c>
      <c r="H30" s="14">
        <f>H31</f>
        <v>2475117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48</v>
      </c>
      <c r="E31" s="13"/>
      <c r="F31" s="13"/>
      <c r="G31" s="27">
        <f>H31+I31</f>
        <v>2475117</v>
      </c>
      <c r="H31" s="14">
        <f>H32</f>
        <v>2475117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54</v>
      </c>
      <c r="B32" s="16" t="s">
        <v>53</v>
      </c>
      <c r="C32" s="16"/>
      <c r="D32" s="29" t="s">
        <v>52</v>
      </c>
      <c r="E32" s="13"/>
      <c r="F32" s="13"/>
      <c r="G32" s="30">
        <f>H32+I32</f>
        <v>2475117</v>
      </c>
      <c r="H32" s="17">
        <f>H33</f>
        <v>2475117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49</v>
      </c>
      <c r="B33" s="20" t="s">
        <v>50</v>
      </c>
      <c r="C33" s="20" t="s">
        <v>51</v>
      </c>
      <c r="D33" s="25" t="s">
        <v>55</v>
      </c>
      <c r="E33" s="21"/>
      <c r="F33" s="21"/>
      <c r="G33" s="28">
        <v>2475117</v>
      </c>
      <c r="H33" s="28">
        <v>2475117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68</v>
      </c>
      <c r="F34" s="8" t="s">
        <v>74</v>
      </c>
      <c r="G34" s="26">
        <f>H34+I34</f>
        <v>4130178</v>
      </c>
      <c r="H34" s="26">
        <f>H36</f>
        <v>4130178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47</v>
      </c>
      <c r="E36" s="13"/>
      <c r="F36" s="13"/>
      <c r="G36" s="27">
        <f>H36+I36</f>
        <v>4130178</v>
      </c>
      <c r="H36" s="14">
        <f>H37</f>
        <v>4130178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47</v>
      </c>
      <c r="E37" s="13"/>
      <c r="F37" s="13"/>
      <c r="G37" s="27">
        <f>H37+I37</f>
        <v>4130178</v>
      </c>
      <c r="H37" s="14">
        <f>H38+H39</f>
        <v>4130178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963766</v>
      </c>
      <c r="H38" s="17">
        <v>963766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3166412</v>
      </c>
      <c r="H39" s="17">
        <v>3166412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69</v>
      </c>
      <c r="F40" s="8" t="s">
        <v>74</v>
      </c>
      <c r="G40" s="26">
        <f>H40+I40</f>
        <v>553014</v>
      </c>
      <c r="H40" s="26">
        <f>H42</f>
        <v>553014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47</v>
      </c>
      <c r="E42" s="13"/>
      <c r="F42" s="13"/>
      <c r="G42" s="27">
        <f>H42+I42</f>
        <v>553014</v>
      </c>
      <c r="H42" s="14">
        <f>H43</f>
        <v>553014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47</v>
      </c>
      <c r="E43" s="13"/>
      <c r="F43" s="13"/>
      <c r="G43" s="27">
        <f>H43+I43</f>
        <v>553014</v>
      </c>
      <c r="H43" s="14">
        <f>H44</f>
        <v>553014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 t="s">
        <v>37</v>
      </c>
      <c r="B44" s="16" t="s">
        <v>38</v>
      </c>
      <c r="C44" s="16"/>
      <c r="D44" s="29" t="s">
        <v>39</v>
      </c>
      <c r="E44" s="13"/>
      <c r="F44" s="13"/>
      <c r="G44" s="30">
        <v>553014</v>
      </c>
      <c r="H44" s="17">
        <v>553014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40</v>
      </c>
      <c r="B45" s="20" t="s">
        <v>41</v>
      </c>
      <c r="C45" s="20" t="s">
        <v>42</v>
      </c>
      <c r="D45" s="25" t="s">
        <v>43</v>
      </c>
      <c r="E45" s="21"/>
      <c r="F45" s="21"/>
      <c r="G45" s="28">
        <v>553014</v>
      </c>
      <c r="H45" s="28">
        <v>553014</v>
      </c>
      <c r="I45" s="28">
        <v>0</v>
      </c>
      <c r="J45" s="28">
        <v>0</v>
      </c>
    </row>
    <row r="46" spans="1:11" ht="47.25" x14ac:dyDescent="0.2">
      <c r="A46" s="20"/>
      <c r="B46" s="20"/>
      <c r="C46" s="20"/>
      <c r="D46" s="25"/>
      <c r="E46" s="8" t="s">
        <v>108</v>
      </c>
      <c r="F46" s="21"/>
      <c r="G46" s="28">
        <v>749600</v>
      </c>
      <c r="H46" s="28">
        <v>696000</v>
      </c>
      <c r="I46" s="28">
        <v>53600</v>
      </c>
      <c r="J46" s="28">
        <v>53600</v>
      </c>
    </row>
    <row r="47" spans="1:11" ht="15.75" x14ac:dyDescent="0.2">
      <c r="A47" s="20"/>
      <c r="B47" s="12" t="s">
        <v>30</v>
      </c>
      <c r="C47" s="20"/>
      <c r="D47" s="40" t="s">
        <v>47</v>
      </c>
      <c r="E47" s="8"/>
      <c r="F47" s="21"/>
      <c r="G47" s="42">
        <v>749600</v>
      </c>
      <c r="H47" s="42">
        <v>696000</v>
      </c>
      <c r="I47" s="42">
        <v>53600</v>
      </c>
      <c r="J47" s="42">
        <v>53600</v>
      </c>
    </row>
    <row r="48" spans="1:11" ht="15.75" x14ac:dyDescent="0.2">
      <c r="A48" s="20"/>
      <c r="B48" s="12" t="s">
        <v>31</v>
      </c>
      <c r="C48" s="20"/>
      <c r="D48" s="40" t="s">
        <v>47</v>
      </c>
      <c r="E48" s="8"/>
      <c r="F48" s="21"/>
      <c r="G48" s="28">
        <f>H48+I48</f>
        <v>749600</v>
      </c>
      <c r="H48" s="28">
        <v>696000</v>
      </c>
      <c r="I48" s="28">
        <v>53600</v>
      </c>
      <c r="J48" s="28">
        <v>53600</v>
      </c>
    </row>
    <row r="49" spans="1:10" ht="15.75" x14ac:dyDescent="0.2">
      <c r="A49" s="20"/>
      <c r="B49" s="16" t="s">
        <v>38</v>
      </c>
      <c r="C49" s="20" t="s">
        <v>42</v>
      </c>
      <c r="D49" s="25" t="s">
        <v>43</v>
      </c>
      <c r="E49" s="21"/>
      <c r="F49" s="21"/>
      <c r="G49" s="28">
        <f>G48</f>
        <v>749600</v>
      </c>
      <c r="H49" s="28">
        <v>696000</v>
      </c>
      <c r="I49" s="28">
        <v>53600</v>
      </c>
      <c r="J49" s="28">
        <v>53600</v>
      </c>
    </row>
    <row r="50" spans="1:10" ht="47.25" customHeight="1" x14ac:dyDescent="0.2">
      <c r="A50" s="20"/>
      <c r="B50" s="20"/>
      <c r="C50" s="20"/>
      <c r="D50" s="25"/>
      <c r="E50" s="41" t="s">
        <v>71</v>
      </c>
      <c r="F50" s="8" t="s">
        <v>75</v>
      </c>
      <c r="G50" s="42">
        <f>G53</f>
        <v>3171900</v>
      </c>
      <c r="H50" s="42">
        <f>H53</f>
        <v>3171900</v>
      </c>
      <c r="I50" s="28"/>
      <c r="J50" s="28"/>
    </row>
    <row r="51" spans="1:10" ht="19.5" customHeight="1" x14ac:dyDescent="0.2">
      <c r="A51" s="20"/>
      <c r="B51" s="20" t="s">
        <v>30</v>
      </c>
      <c r="C51" s="20"/>
      <c r="D51" s="40" t="s">
        <v>47</v>
      </c>
      <c r="E51" s="41"/>
      <c r="F51" s="8"/>
      <c r="G51" s="42"/>
      <c r="H51" s="42"/>
      <c r="I51" s="28"/>
      <c r="J51" s="28"/>
    </row>
    <row r="52" spans="1:10" ht="18.75" customHeight="1" x14ac:dyDescent="0.2">
      <c r="A52" s="20"/>
      <c r="B52" s="20" t="s">
        <v>31</v>
      </c>
      <c r="C52" s="20"/>
      <c r="D52" s="40" t="s">
        <v>47</v>
      </c>
      <c r="E52" s="41"/>
      <c r="F52" s="8"/>
      <c r="G52" s="42"/>
      <c r="H52" s="42"/>
      <c r="I52" s="28"/>
      <c r="J52" s="28"/>
    </row>
    <row r="53" spans="1:10" ht="15.75" x14ac:dyDescent="0.2">
      <c r="A53" s="20"/>
      <c r="B53" s="20" t="s">
        <v>72</v>
      </c>
      <c r="C53" s="20"/>
      <c r="D53" s="21" t="s">
        <v>73</v>
      </c>
      <c r="E53" s="21"/>
      <c r="F53" s="21"/>
      <c r="G53" s="28">
        <v>3171900</v>
      </c>
      <c r="H53" s="28">
        <v>3171900</v>
      </c>
      <c r="I53" s="28"/>
      <c r="J53" s="28"/>
    </row>
    <row r="54" spans="1:10" ht="31.5" x14ac:dyDescent="0.2">
      <c r="A54" s="20"/>
      <c r="B54" s="20" t="s">
        <v>79</v>
      </c>
      <c r="C54" s="20" t="s">
        <v>80</v>
      </c>
      <c r="D54" s="25" t="s">
        <v>81</v>
      </c>
      <c r="E54" s="21"/>
      <c r="F54" s="21"/>
      <c r="G54" s="28">
        <v>3171900</v>
      </c>
      <c r="H54" s="28">
        <v>3171900</v>
      </c>
      <c r="I54" s="28"/>
      <c r="J54" s="28"/>
    </row>
    <row r="55" spans="1:10" ht="15.75" x14ac:dyDescent="0.2">
      <c r="A55" s="20"/>
      <c r="B55" s="20" t="s">
        <v>30</v>
      </c>
      <c r="C55" s="20"/>
      <c r="D55" s="40" t="s">
        <v>47</v>
      </c>
      <c r="E55" s="21"/>
      <c r="F55" s="21"/>
      <c r="G55" s="28"/>
      <c r="H55" s="28"/>
      <c r="I55" s="28"/>
      <c r="J55" s="28"/>
    </row>
    <row r="56" spans="1:10" ht="15.75" x14ac:dyDescent="0.2">
      <c r="A56" s="20"/>
      <c r="B56" s="20" t="s">
        <v>31</v>
      </c>
      <c r="C56" s="20"/>
      <c r="D56" s="40" t="s">
        <v>47</v>
      </c>
      <c r="E56" s="21"/>
      <c r="F56" s="21"/>
      <c r="G56" s="28"/>
      <c r="H56" s="28"/>
      <c r="I56" s="28"/>
      <c r="J56" s="28"/>
    </row>
    <row r="57" spans="1:10" ht="47.25" x14ac:dyDescent="0.2">
      <c r="A57" s="20"/>
      <c r="B57" s="20" t="s">
        <v>83</v>
      </c>
      <c r="C57" s="20" t="s">
        <v>91</v>
      </c>
      <c r="D57" s="25" t="s">
        <v>84</v>
      </c>
      <c r="E57" s="41" t="s">
        <v>96</v>
      </c>
      <c r="F57" s="8" t="s">
        <v>74</v>
      </c>
      <c r="G57" s="42">
        <v>557011</v>
      </c>
      <c r="H57" s="42">
        <v>557011</v>
      </c>
      <c r="I57" s="28"/>
      <c r="J57" s="28"/>
    </row>
    <row r="58" spans="1:10" ht="15.75" x14ac:dyDescent="0.2">
      <c r="A58" s="20"/>
      <c r="B58" s="20" t="s">
        <v>92</v>
      </c>
      <c r="C58" s="20" t="s">
        <v>93</v>
      </c>
      <c r="D58" s="25" t="s">
        <v>94</v>
      </c>
      <c r="E58" s="41"/>
      <c r="F58" s="8"/>
      <c r="G58" s="28"/>
      <c r="H58" s="28"/>
      <c r="I58" s="28"/>
      <c r="J58" s="28"/>
    </row>
    <row r="59" spans="1:10" ht="129" customHeight="1" x14ac:dyDescent="0.2">
      <c r="A59" s="20"/>
      <c r="B59" s="65"/>
      <c r="C59" s="65"/>
      <c r="D59" s="66" t="s">
        <v>95</v>
      </c>
      <c r="E59" s="48"/>
      <c r="F59" s="48"/>
      <c r="G59" s="74">
        <v>100000</v>
      </c>
      <c r="H59" s="74">
        <v>100000</v>
      </c>
      <c r="I59" s="74"/>
      <c r="J59" s="74"/>
    </row>
    <row r="60" spans="1:10" ht="98.25" customHeight="1" x14ac:dyDescent="0.2">
      <c r="A60" s="64"/>
      <c r="B60" s="69"/>
      <c r="C60" s="69"/>
      <c r="D60" s="80" t="s">
        <v>109</v>
      </c>
      <c r="E60" s="59"/>
      <c r="F60" s="59"/>
      <c r="G60" s="81">
        <v>50000</v>
      </c>
      <c r="H60" s="81">
        <v>50000</v>
      </c>
      <c r="I60" s="81"/>
      <c r="J60" s="81"/>
    </row>
    <row r="61" spans="1:10" ht="22.5" customHeight="1" x14ac:dyDescent="0.2">
      <c r="A61" s="64"/>
      <c r="B61" s="69" t="s">
        <v>30</v>
      </c>
      <c r="C61" s="69"/>
      <c r="D61" s="40" t="s">
        <v>47</v>
      </c>
      <c r="E61" s="59"/>
      <c r="F61" s="59"/>
      <c r="G61" s="81"/>
      <c r="H61" s="81"/>
      <c r="I61" s="81"/>
      <c r="J61" s="81"/>
    </row>
    <row r="62" spans="1:10" ht="25.5" customHeight="1" x14ac:dyDescent="0.2">
      <c r="A62" s="64"/>
      <c r="B62" s="69" t="s">
        <v>31</v>
      </c>
      <c r="C62" s="69"/>
      <c r="D62" s="76" t="s">
        <v>47</v>
      </c>
      <c r="E62" s="59"/>
      <c r="F62" s="59"/>
      <c r="G62" s="81"/>
      <c r="H62" s="81"/>
      <c r="I62" s="81"/>
      <c r="J62" s="81"/>
    </row>
    <row r="63" spans="1:10" ht="25.5" customHeight="1" x14ac:dyDescent="0.2">
      <c r="A63" s="64"/>
      <c r="B63" s="83" t="s">
        <v>92</v>
      </c>
      <c r="C63" s="83" t="s">
        <v>93</v>
      </c>
      <c r="D63" s="73" t="s">
        <v>94</v>
      </c>
      <c r="E63" s="82"/>
      <c r="F63" s="82"/>
      <c r="G63" s="84">
        <f>G65</f>
        <v>16800</v>
      </c>
      <c r="H63" s="84">
        <f>G63</f>
        <v>16800</v>
      </c>
      <c r="I63" s="81"/>
      <c r="J63" s="81"/>
    </row>
    <row r="64" spans="1:10" ht="73.5" customHeight="1" x14ac:dyDescent="0.2">
      <c r="A64" s="64"/>
      <c r="B64" s="69"/>
      <c r="C64" s="69"/>
      <c r="D64" s="80"/>
      <c r="E64" s="82" t="s">
        <v>105</v>
      </c>
      <c r="F64" s="8" t="s">
        <v>107</v>
      </c>
      <c r="G64" s="81"/>
      <c r="H64" s="81"/>
      <c r="I64" s="81"/>
      <c r="J64" s="81"/>
    </row>
    <row r="65" spans="1:10" ht="96.75" customHeight="1" x14ac:dyDescent="0.2">
      <c r="A65" s="64"/>
      <c r="B65" s="69"/>
      <c r="C65" s="69"/>
      <c r="D65" s="80" t="s">
        <v>106</v>
      </c>
      <c r="E65" s="59"/>
      <c r="F65" s="59"/>
      <c r="G65" s="81">
        <v>16800</v>
      </c>
      <c r="H65" s="81">
        <v>1680</v>
      </c>
      <c r="I65" s="81"/>
      <c r="J65" s="81"/>
    </row>
    <row r="66" spans="1:10" ht="19.5" customHeight="1" x14ac:dyDescent="0.2">
      <c r="A66" s="64"/>
      <c r="B66" s="75" t="s">
        <v>30</v>
      </c>
      <c r="C66" s="75"/>
      <c r="D66" s="76" t="s">
        <v>47</v>
      </c>
      <c r="E66" s="77"/>
      <c r="F66" s="78"/>
      <c r="G66" s="79"/>
      <c r="H66" s="79"/>
      <c r="I66" s="79"/>
      <c r="J66" s="79"/>
    </row>
    <row r="67" spans="1:10" ht="23.25" customHeight="1" x14ac:dyDescent="0.2">
      <c r="A67" s="20"/>
      <c r="B67" s="67" t="s">
        <v>31</v>
      </c>
      <c r="C67" s="67"/>
      <c r="D67" s="40" t="s">
        <v>47</v>
      </c>
      <c r="E67" s="68"/>
      <c r="F67" s="21"/>
      <c r="G67" s="28"/>
      <c r="H67" s="28"/>
      <c r="I67" s="28"/>
      <c r="J67" s="28"/>
    </row>
    <row r="68" spans="1:10" ht="66" customHeight="1" x14ac:dyDescent="0.2">
      <c r="A68" s="20"/>
      <c r="B68" s="71" t="s">
        <v>88</v>
      </c>
      <c r="C68" s="71" t="s">
        <v>88</v>
      </c>
      <c r="D68" s="73" t="s">
        <v>89</v>
      </c>
      <c r="E68" s="41" t="s">
        <v>87</v>
      </c>
      <c r="F68" s="8" t="s">
        <v>104</v>
      </c>
      <c r="G68" s="42">
        <v>100000</v>
      </c>
      <c r="H68" s="42">
        <v>100000</v>
      </c>
      <c r="I68" s="28"/>
      <c r="J68" s="28"/>
    </row>
    <row r="69" spans="1:10" ht="15.75" x14ac:dyDescent="0.2">
      <c r="A69" s="20"/>
      <c r="B69" s="20"/>
      <c r="C69" s="20"/>
      <c r="D69" s="25"/>
      <c r="E69" s="21"/>
      <c r="F69" s="21"/>
      <c r="G69" s="28">
        <v>100000</v>
      </c>
      <c r="H69" s="28">
        <v>100000</v>
      </c>
      <c r="I69" s="28"/>
      <c r="J69" s="28"/>
    </row>
    <row r="70" spans="1:10" ht="15.75" x14ac:dyDescent="0.2">
      <c r="A70" s="20"/>
      <c r="B70" s="63" t="s">
        <v>30</v>
      </c>
      <c r="C70" s="20"/>
      <c r="D70" s="25" t="s">
        <v>45</v>
      </c>
      <c r="E70" s="21"/>
      <c r="F70" s="21"/>
      <c r="G70" s="28"/>
      <c r="H70" s="28"/>
      <c r="I70" s="28"/>
      <c r="J70" s="28"/>
    </row>
    <row r="71" spans="1:10" ht="15.75" x14ac:dyDescent="0.2">
      <c r="A71" s="20"/>
      <c r="B71" s="63" t="s">
        <v>31</v>
      </c>
      <c r="C71" s="20"/>
      <c r="D71" s="25" t="s">
        <v>45</v>
      </c>
      <c r="E71" s="21"/>
      <c r="F71" s="21"/>
      <c r="G71" s="28"/>
      <c r="H71" s="28"/>
      <c r="I71" s="28"/>
      <c r="J71" s="28"/>
    </row>
    <row r="72" spans="1:10" ht="15.75" x14ac:dyDescent="0.2">
      <c r="A72" s="20"/>
      <c r="B72" s="12" t="s">
        <v>98</v>
      </c>
      <c r="C72" s="71" t="s">
        <v>93</v>
      </c>
      <c r="D72" s="72" t="s">
        <v>99</v>
      </c>
      <c r="E72" s="41"/>
      <c r="F72" s="41"/>
      <c r="G72" s="42">
        <f>G73+G74</f>
        <v>130000</v>
      </c>
      <c r="H72" s="42">
        <f>H73+H74</f>
        <v>130000</v>
      </c>
      <c r="I72" s="28"/>
      <c r="J72" s="28"/>
    </row>
    <row r="73" spans="1:10" ht="90" customHeight="1" x14ac:dyDescent="0.2">
      <c r="A73" s="20"/>
      <c r="B73" s="63"/>
      <c r="C73" s="20"/>
      <c r="D73" s="70" t="s">
        <v>97</v>
      </c>
      <c r="E73" s="41" t="s">
        <v>100</v>
      </c>
      <c r="F73" s="8" t="s">
        <v>103</v>
      </c>
      <c r="G73" s="28">
        <v>50000</v>
      </c>
      <c r="H73" s="28">
        <v>50000</v>
      </c>
      <c r="I73" s="28"/>
      <c r="J73" s="28"/>
    </row>
    <row r="74" spans="1:10" ht="126" x14ac:dyDescent="0.2">
      <c r="A74" s="20"/>
      <c r="B74" s="63"/>
      <c r="C74" s="20"/>
      <c r="D74" s="70" t="s">
        <v>90</v>
      </c>
      <c r="E74" s="41" t="s">
        <v>101</v>
      </c>
      <c r="F74" s="8" t="s">
        <v>102</v>
      </c>
      <c r="G74" s="28">
        <v>80000</v>
      </c>
      <c r="H74" s="28">
        <v>80000</v>
      </c>
      <c r="I74" s="28"/>
      <c r="J74" s="28"/>
    </row>
    <row r="75" spans="1:10" ht="15.75" x14ac:dyDescent="0.2">
      <c r="A75" s="20"/>
      <c r="B75" s="85"/>
      <c r="C75" s="20"/>
      <c r="D75" s="86"/>
      <c r="E75" s="41"/>
      <c r="F75" s="8"/>
      <c r="G75" s="28"/>
      <c r="H75" s="28"/>
      <c r="I75" s="28"/>
      <c r="J75" s="28"/>
    </row>
    <row r="76" spans="1:10" ht="15.75" x14ac:dyDescent="0.2">
      <c r="A76" s="20"/>
      <c r="B76" s="85"/>
      <c r="C76" s="20"/>
      <c r="D76" s="86"/>
      <c r="E76" s="41"/>
      <c r="F76" s="8"/>
      <c r="G76" s="28"/>
      <c r="H76" s="28"/>
      <c r="I76" s="28"/>
      <c r="J76" s="28"/>
    </row>
    <row r="77" spans="1:10" ht="63" x14ac:dyDescent="0.2">
      <c r="A77" s="18"/>
      <c r="B77" s="18"/>
      <c r="C77" s="18"/>
      <c r="D77" s="8"/>
      <c r="E77" s="8" t="s">
        <v>70</v>
      </c>
      <c r="F77" s="8" t="s">
        <v>74</v>
      </c>
      <c r="G77" s="26">
        <f>H77+I77</f>
        <v>14500</v>
      </c>
      <c r="H77" s="26">
        <f>H79</f>
        <v>0</v>
      </c>
      <c r="I77" s="26">
        <f t="shared" ref="I77:J77" si="20">I79</f>
        <v>14500</v>
      </c>
      <c r="J77" s="26">
        <f t="shared" si="20"/>
        <v>0</v>
      </c>
    </row>
    <row r="78" spans="1:10" s="23" customFormat="1" ht="15.75" x14ac:dyDescent="0.2">
      <c r="A78" s="20"/>
      <c r="B78" s="20"/>
      <c r="C78" s="20"/>
      <c r="D78" s="21"/>
      <c r="E78" s="21" t="s">
        <v>29</v>
      </c>
      <c r="F78" s="21"/>
      <c r="G78" s="28"/>
      <c r="H78" s="28"/>
      <c r="I78" s="28"/>
      <c r="J78" s="28"/>
    </row>
    <row r="79" spans="1:10" ht="15.75" x14ac:dyDescent="0.2">
      <c r="A79" s="12" t="s">
        <v>30</v>
      </c>
      <c r="B79" s="12"/>
      <c r="C79" s="12"/>
      <c r="D79" s="40" t="s">
        <v>47</v>
      </c>
      <c r="E79" s="13"/>
      <c r="F79" s="13"/>
      <c r="G79" s="27">
        <f>H79+I79</f>
        <v>14500</v>
      </c>
      <c r="H79" s="14">
        <f>H80</f>
        <v>0</v>
      </c>
      <c r="I79" s="14">
        <f t="shared" ref="I79:I80" si="21">I80</f>
        <v>14500</v>
      </c>
      <c r="J79" s="14">
        <f t="shared" ref="J79:J80" si="22">J80</f>
        <v>0</v>
      </c>
    </row>
    <row r="80" spans="1:10" ht="15.75" x14ac:dyDescent="0.2">
      <c r="A80" s="12" t="s">
        <v>31</v>
      </c>
      <c r="B80" s="12"/>
      <c r="C80" s="12"/>
      <c r="D80" s="40" t="s">
        <v>47</v>
      </c>
      <c r="E80" s="13"/>
      <c r="F80" s="13"/>
      <c r="G80" s="27">
        <f>H80+I80</f>
        <v>14500</v>
      </c>
      <c r="H80" s="14">
        <f>H81</f>
        <v>0</v>
      </c>
      <c r="I80" s="14">
        <f t="shared" si="21"/>
        <v>14500</v>
      </c>
      <c r="J80" s="14">
        <f t="shared" si="22"/>
        <v>0</v>
      </c>
    </row>
    <row r="81" spans="1:10" ht="31.5" x14ac:dyDescent="0.2">
      <c r="A81" s="16" t="s">
        <v>15</v>
      </c>
      <c r="B81" s="16" t="s">
        <v>16</v>
      </c>
      <c r="C81" s="16" t="s">
        <v>3</v>
      </c>
      <c r="D81" s="29" t="s">
        <v>17</v>
      </c>
      <c r="E81" s="13"/>
      <c r="F81" s="13"/>
      <c r="G81" s="30">
        <v>14500</v>
      </c>
      <c r="H81" s="17">
        <v>0</v>
      </c>
      <c r="I81" s="17">
        <v>14500</v>
      </c>
      <c r="J81" s="17">
        <v>0</v>
      </c>
    </row>
    <row r="82" spans="1:10" s="4" customFormat="1" ht="15.75" x14ac:dyDescent="0.2">
      <c r="A82" s="8" t="s">
        <v>27</v>
      </c>
      <c r="B82" s="8" t="s">
        <v>27</v>
      </c>
      <c r="C82" s="8" t="s">
        <v>27</v>
      </c>
      <c r="D82" s="24" t="s">
        <v>28</v>
      </c>
      <c r="E82" s="8" t="s">
        <v>27</v>
      </c>
      <c r="F82" s="8" t="s">
        <v>27</v>
      </c>
      <c r="G82" s="38">
        <f>H82+I82</f>
        <v>14457369</v>
      </c>
      <c r="H82" s="38">
        <f>H11+H20+H28+H34+H40+H50+H57+H68+H72+H63+H47</f>
        <v>14389269</v>
      </c>
      <c r="I82" s="38">
        <f>I11+I20+I25+I28+I34+I40+I77+I47</f>
        <v>68100</v>
      </c>
      <c r="J82" s="38">
        <f>J47</f>
        <v>53600</v>
      </c>
    </row>
    <row r="85" spans="1:10" s="6" customFormat="1" ht="15.75" x14ac:dyDescent="0.25">
      <c r="B85" s="37" t="s">
        <v>56</v>
      </c>
      <c r="I85" s="37" t="s">
        <v>57</v>
      </c>
    </row>
    <row r="86" spans="1:10" x14ac:dyDescent="0.2">
      <c r="A86" s="5"/>
    </row>
    <row r="87" spans="1:10" x14ac:dyDescent="0.2">
      <c r="A87" s="5"/>
    </row>
    <row r="88" spans="1:10" x14ac:dyDescent="0.2">
      <c r="A88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2023-10-25T09:15:10Z</cp:lastPrinted>
  <dcterms:created xsi:type="dcterms:W3CDTF">2016-12-09T10:02:38Z</dcterms:created>
  <dcterms:modified xsi:type="dcterms:W3CDTF">2023-10-27T11:52:22Z</dcterms:modified>
</cp:coreProperties>
</file>