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бюджет 2024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Лист1!$A$1:$J$65</definedName>
  </definedNames>
  <calcPr calcId="152511"/>
</workbook>
</file>

<file path=xl/calcChain.xml><?xml version="1.0" encoding="utf-8"?>
<calcChain xmlns="http://schemas.openxmlformats.org/spreadsheetml/2006/main">
  <c r="G61" i="1" l="1"/>
  <c r="I61" i="1"/>
  <c r="H61" i="1"/>
  <c r="G20" i="1" l="1"/>
  <c r="G23" i="1" l="1"/>
  <c r="H23" i="1" s="1"/>
  <c r="H20" i="1" l="1"/>
  <c r="G22" i="1"/>
  <c r="J59" i="1"/>
  <c r="J58" i="1" s="1"/>
  <c r="J56" i="1" s="1"/>
  <c r="I59" i="1"/>
  <c r="H59" i="1"/>
  <c r="I58" i="1"/>
  <c r="H58" i="1"/>
  <c r="I56" i="1"/>
  <c r="H56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2" i="1" l="1"/>
  <c r="I14" i="1"/>
  <c r="I13" i="1" s="1"/>
  <c r="I11" i="1" s="1"/>
  <c r="G32" i="1"/>
  <c r="H31" i="1"/>
  <c r="G56" i="1"/>
  <c r="G59" i="1"/>
  <c r="G58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30" i="1" l="1"/>
  <c r="H28" i="1"/>
  <c r="G42" i="1"/>
  <c r="H40" i="1"/>
  <c r="G28" i="1" l="1"/>
  <c r="G40" i="1"/>
</calcChain>
</file>

<file path=xl/sharedStrings.xml><?xml version="1.0" encoding="utf-8"?>
<sst xmlns="http://schemas.openxmlformats.org/spreadsheetml/2006/main" count="155" uniqueCount="91">
  <si>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</si>
  <si>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</si>
  <si>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</si>
  <si>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</si>
  <si>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</si>
  <si>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</si>
  <si>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</si>
  <si>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</si>
  <si>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</si>
  <si>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</si>
  <si>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</si>
  <si>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</si>
  <si>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</si>
  <si>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</si>
  <si>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</si>
  <si>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</si>
  <si>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</si>
  <si>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</si>
  <si>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</si>
  <si>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</si>
  <si>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</si>
  <si>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</si>
  <si>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</si>
  <si>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</si>
  <si>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</si>
  <si>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</si>
  <si>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</si>
  <si>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</si>
  <si>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</si>
  <si>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</si>
  <si>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</si>
  <si>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</si>
  <si>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</si>
  <si>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</si>
  <si>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</si>
  <si>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</si>
  <si>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</si>
  <si>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</si>
  <si>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</si>
  <si>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</si>
  <si>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</si>
  <si>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</si>
  <si>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</si>
  <si>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</si>
  <si>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</si>
  <si>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</si>
  <si>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</si>
  <si>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</si>
  <si>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</si>
  <si>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</si>
  <si>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</si>
  <si>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</si>
  <si>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</si>
  <si>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</si>
  <si>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</si>
  <si>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</si>
  <si>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</si>
  <si>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</si>
  <si>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</si>
  <si>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</si>
  <si>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</si>
  <si>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 xml:space="preserve">до рішення сільської ради </t>
  </si>
  <si>
    <t xml:space="preserve">код бюджету </t>
  </si>
  <si>
    <t>0470500000</t>
  </si>
  <si>
    <t>8240</t>
  </si>
  <si>
    <t>Заходи та роботи з територіальної оборони</t>
  </si>
  <si>
    <t>3035</t>
  </si>
  <si>
    <t>7130</t>
  </si>
  <si>
    <t>0380</t>
  </si>
  <si>
    <t>Розподіл витрат  сільського бюджету  на реалізацію сільських  програм у 2024році</t>
  </si>
  <si>
    <t>Додаток 4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</si>
  <si>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2024 рік</t>
  </si>
  <si>
    <t>Програма соціальної політики Грушівської сільської територіальної громади на 2024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</si>
  <si>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2024 рік</t>
  </si>
  <si>
    <t xml:space="preserve">Програма розвитку житлово-комунального господарства та благоустрою Грушівської сільської   територіальної громади  на 2024 рік </t>
  </si>
  <si>
    <t>Програма фінансової підтримки комунальних закладів  Грушівської сільської  територіальної громади на 2024 рік</t>
  </si>
  <si>
    <t>Програма "З територіальної оборони , та підтримки Збройних Сил України по Грушівській сільській територіальній громаді на 2024 рік"</t>
  </si>
  <si>
    <t>0218240</t>
  </si>
  <si>
    <t>Програма " Проведення заходів з землеустрою по Грушівській сільській   територіальній громаді на 2024 рік"</t>
  </si>
  <si>
    <t>1070</t>
  </si>
  <si>
    <t>0213035</t>
  </si>
  <si>
    <t>Компенсаційні виплати за пільговий проїзд окремих категорій громадян  на залізничному транспорті</t>
  </si>
  <si>
    <t>0217130</t>
  </si>
  <si>
    <t>0421</t>
  </si>
  <si>
    <t>до рішення № 438/XXIX від 18.12.2023 року</t>
  </si>
  <si>
    <t>1090</t>
  </si>
  <si>
    <t>1010</t>
  </si>
  <si>
    <t>Здійснення заходів з землеустрою</t>
  </si>
  <si>
    <t xml:space="preserve">рішення № 439 від18.12.2023 </t>
  </si>
  <si>
    <t xml:space="preserve">рішення        № 439 від18.12.2023 </t>
  </si>
  <si>
    <t>Програма використання коштів фонду охорони навколишнього природного середовища Грушівської сільської  територіальної громади на 2024рік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</si>
</sst>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3" fontId="18" fillId="0" borderId="11" xfId="41" applyNumberFormat="1" applyFont="1" applyFill="1" applyBorder="1" applyAlignment="1" applyProtection="1">
      <alignment horizontal="right" vertical="center" wrapText="1"/>
    </xf>
    <xf numFmtId="3" fontId="18" fillId="0" borderId="11" xfId="4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="85" zoomScaleSheetLayoutView="85" workbookViewId="0">
      <selection activeCell="F56" sqref="F56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70</v>
      </c>
      <c r="H1" s="32"/>
    </row>
    <row r="2" spans="1:11" s="9" customFormat="1" x14ac:dyDescent="0.2">
      <c r="A2" s="31"/>
      <c r="B2" s="31"/>
      <c r="C2" s="31"/>
      <c r="F2" s="32"/>
      <c r="G2" s="32" t="s">
        <v>61</v>
      </c>
      <c r="H2" s="32"/>
    </row>
    <row r="3" spans="1:11" s="9" customFormat="1" x14ac:dyDescent="0.2">
      <c r="A3" s="31"/>
      <c r="B3" s="31"/>
      <c r="C3" s="31"/>
      <c r="F3" s="32"/>
      <c r="G3" s="32" t="s">
        <v>84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69</v>
      </c>
      <c r="F5" s="36"/>
      <c r="G5" s="36"/>
      <c r="H5" s="36"/>
    </row>
    <row r="6" spans="1:11" s="35" customFormat="1" ht="18.75" x14ac:dyDescent="0.3">
      <c r="A6" s="34"/>
      <c r="B6" s="34"/>
      <c r="E6" s="44" t="s">
        <v>62</v>
      </c>
      <c r="F6" s="36"/>
      <c r="G6" s="36"/>
      <c r="H6" s="36"/>
    </row>
    <row r="7" spans="1:11" ht="18.75" x14ac:dyDescent="0.3">
      <c r="E7" s="43" t="s">
        <v>63</v>
      </c>
      <c r="J7" s="9" t="s">
        <v>41</v>
      </c>
    </row>
    <row r="8" spans="1:11" ht="148.5" customHeight="1" x14ac:dyDescent="0.2">
      <c r="A8" s="79" t="s">
        <v>33</v>
      </c>
      <c r="B8" s="79" t="s">
        <v>34</v>
      </c>
      <c r="C8" s="79" t="s">
        <v>35</v>
      </c>
      <c r="D8" s="79" t="s">
        <v>36</v>
      </c>
      <c r="E8" s="79" t="s">
        <v>22</v>
      </c>
      <c r="F8" s="75" t="s">
        <v>23</v>
      </c>
      <c r="G8" s="75" t="s">
        <v>24</v>
      </c>
      <c r="H8" s="75" t="s">
        <v>0</v>
      </c>
      <c r="I8" s="77" t="s">
        <v>1</v>
      </c>
      <c r="J8" s="78"/>
    </row>
    <row r="9" spans="1:11" ht="45" customHeight="1" x14ac:dyDescent="0.2">
      <c r="A9" s="80"/>
      <c r="B9" s="80"/>
      <c r="C9" s="80"/>
      <c r="D9" s="80"/>
      <c r="E9" s="80"/>
      <c r="F9" s="76"/>
      <c r="G9" s="76"/>
      <c r="H9" s="76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71</v>
      </c>
      <c r="F11" s="8" t="s">
        <v>88</v>
      </c>
      <c r="G11" s="26">
        <v>1798645</v>
      </c>
      <c r="H11" s="26">
        <f>H13</f>
        <v>1798645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44</v>
      </c>
      <c r="E13" s="13"/>
      <c r="F13" s="13"/>
      <c r="G13" s="27">
        <f t="shared" ref="G13:G15" si="1">H13+I13</f>
        <v>1798645</v>
      </c>
      <c r="H13" s="14">
        <f>H14</f>
        <v>1798645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44</v>
      </c>
      <c r="E14" s="13"/>
      <c r="F14" s="13"/>
      <c r="G14" s="27">
        <f t="shared" si="1"/>
        <v>1798645</v>
      </c>
      <c r="H14" s="14">
        <f>H15+H17</f>
        <v>1798645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1798645</v>
      </c>
      <c r="H15" s="17">
        <f>H16</f>
        <v>1798645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1798645</v>
      </c>
      <c r="H16" s="28">
        <v>1798645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72</v>
      </c>
      <c r="F20" s="8" t="s">
        <v>89</v>
      </c>
      <c r="G20" s="26">
        <f>G24+G25+G26+G27</f>
        <v>1250899</v>
      </c>
      <c r="H20" s="26">
        <f>G20</f>
        <v>1250899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42</v>
      </c>
      <c r="E22" s="13"/>
      <c r="F22" s="13"/>
      <c r="G22" s="27">
        <f>G20</f>
        <v>1250899</v>
      </c>
      <c r="H22" s="14">
        <f>H20</f>
        <v>1250899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43</v>
      </c>
      <c r="E23" s="13"/>
      <c r="F23" s="13"/>
      <c r="G23" s="27">
        <f>G24+G25+G27+G26</f>
        <v>1250899</v>
      </c>
      <c r="H23" s="14">
        <f>G23</f>
        <v>1250899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58</v>
      </c>
      <c r="B24" s="20" t="s">
        <v>59</v>
      </c>
      <c r="C24" s="16" t="s">
        <v>79</v>
      </c>
      <c r="D24" s="21" t="s">
        <v>60</v>
      </c>
      <c r="E24" s="13"/>
      <c r="F24" s="13"/>
      <c r="G24" s="30">
        <v>10899</v>
      </c>
      <c r="H24" s="17">
        <v>10899</v>
      </c>
      <c r="I24" s="17"/>
      <c r="J24" s="17"/>
      <c r="K24" s="15"/>
    </row>
    <row r="25" spans="1:11" s="10" customFormat="1" ht="78.75" x14ac:dyDescent="0.25">
      <c r="A25" s="19" t="s">
        <v>55</v>
      </c>
      <c r="B25" s="46" t="s">
        <v>56</v>
      </c>
      <c r="C25" s="47" t="s">
        <v>86</v>
      </c>
      <c r="D25" s="48" t="s">
        <v>57</v>
      </c>
      <c r="E25" s="49"/>
      <c r="F25" s="49"/>
      <c r="G25" s="50">
        <v>200000</v>
      </c>
      <c r="H25" s="50">
        <v>200000</v>
      </c>
      <c r="I25" s="51"/>
      <c r="J25" s="51"/>
    </row>
    <row r="26" spans="1:11" s="10" customFormat="1" ht="41.25" customHeight="1" x14ac:dyDescent="0.25">
      <c r="A26" s="45" t="s">
        <v>80</v>
      </c>
      <c r="B26" s="57" t="s">
        <v>66</v>
      </c>
      <c r="C26" s="58" t="s">
        <v>79</v>
      </c>
      <c r="D26" s="59" t="s">
        <v>81</v>
      </c>
      <c r="E26" s="60"/>
      <c r="F26" s="60"/>
      <c r="G26" s="61">
        <v>40000</v>
      </c>
      <c r="H26" s="61">
        <v>40000</v>
      </c>
      <c r="I26" s="62"/>
      <c r="J26" s="62"/>
    </row>
    <row r="27" spans="1:11" s="11" customFormat="1" ht="31.5" x14ac:dyDescent="0.25">
      <c r="A27" s="16" t="s">
        <v>19</v>
      </c>
      <c r="B27" s="52" t="s">
        <v>20</v>
      </c>
      <c r="C27" s="53" t="s">
        <v>85</v>
      </c>
      <c r="D27" s="54" t="s">
        <v>21</v>
      </c>
      <c r="E27" s="55"/>
      <c r="F27" s="55"/>
      <c r="G27" s="73">
        <v>1000000</v>
      </c>
      <c r="H27" s="74">
        <v>1000000</v>
      </c>
      <c r="I27" s="56"/>
      <c r="J27" s="56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73</v>
      </c>
      <c r="F28" s="8" t="s">
        <v>89</v>
      </c>
      <c r="G28" s="26">
        <f>H28+I28</f>
        <v>2000000</v>
      </c>
      <c r="H28" s="26">
        <f>H30</f>
        <v>2000000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45</v>
      </c>
      <c r="E30" s="13"/>
      <c r="F30" s="13"/>
      <c r="G30" s="27">
        <f>H30+I30</f>
        <v>2000000</v>
      </c>
      <c r="H30" s="14">
        <f>H31</f>
        <v>2000000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45</v>
      </c>
      <c r="E31" s="13"/>
      <c r="F31" s="13"/>
      <c r="G31" s="27">
        <f>H31+I31</f>
        <v>2000000</v>
      </c>
      <c r="H31" s="14">
        <f>H32</f>
        <v>2000000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51</v>
      </c>
      <c r="B32" s="16" t="s">
        <v>50</v>
      </c>
      <c r="C32" s="16"/>
      <c r="D32" s="29" t="s">
        <v>49</v>
      </c>
      <c r="E32" s="13"/>
      <c r="F32" s="13"/>
      <c r="G32" s="30">
        <f>H32+I32</f>
        <v>2000000</v>
      </c>
      <c r="H32" s="17">
        <f>H33</f>
        <v>2000000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46</v>
      </c>
      <c r="B33" s="20" t="s">
        <v>47</v>
      </c>
      <c r="C33" s="20" t="s">
        <v>48</v>
      </c>
      <c r="D33" s="25" t="s">
        <v>52</v>
      </c>
      <c r="E33" s="21"/>
      <c r="F33" s="21"/>
      <c r="G33" s="28">
        <v>2000000</v>
      </c>
      <c r="H33" s="28">
        <v>2000000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74</v>
      </c>
      <c r="F34" s="8" t="s">
        <v>89</v>
      </c>
      <c r="G34" s="26">
        <f>H34+I34</f>
        <v>3788433</v>
      </c>
      <c r="H34" s="26">
        <f>H36</f>
        <v>3788433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44</v>
      </c>
      <c r="E36" s="13"/>
      <c r="F36" s="13"/>
      <c r="G36" s="27">
        <f>H36+I36</f>
        <v>3788433</v>
      </c>
      <c r="H36" s="14">
        <f>H37</f>
        <v>3788433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44</v>
      </c>
      <c r="E37" s="13"/>
      <c r="F37" s="13"/>
      <c r="G37" s="27">
        <f>H37+I37</f>
        <v>3788433</v>
      </c>
      <c r="H37" s="14">
        <f>H38+H39</f>
        <v>3788433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601556</v>
      </c>
      <c r="H38" s="17">
        <v>601556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3186877</v>
      </c>
      <c r="H39" s="17">
        <v>3186877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75</v>
      </c>
      <c r="F40" s="8" t="s">
        <v>89</v>
      </c>
      <c r="G40" s="26">
        <f>H40+I40</f>
        <v>541900</v>
      </c>
      <c r="H40" s="26">
        <f>H42</f>
        <v>541900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44</v>
      </c>
      <c r="E42" s="13"/>
      <c r="F42" s="13"/>
      <c r="G42" s="27">
        <f>H42+I42</f>
        <v>541900</v>
      </c>
      <c r="H42" s="14">
        <f>H43</f>
        <v>541900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44</v>
      </c>
      <c r="E43" s="13"/>
      <c r="F43" s="13"/>
      <c r="G43" s="27">
        <f>H43+I43</f>
        <v>541900</v>
      </c>
      <c r="H43" s="14">
        <f>H44</f>
        <v>541900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/>
      <c r="B44" s="16"/>
      <c r="C44" s="16"/>
      <c r="D44" s="29"/>
      <c r="E44" s="13"/>
      <c r="F44" s="13"/>
      <c r="G44" s="30">
        <v>541900</v>
      </c>
      <c r="H44" s="17">
        <v>541900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37</v>
      </c>
      <c r="B45" s="20" t="s">
        <v>38</v>
      </c>
      <c r="C45" s="20" t="s">
        <v>39</v>
      </c>
      <c r="D45" s="25" t="s">
        <v>40</v>
      </c>
      <c r="E45" s="21"/>
      <c r="F45" s="21"/>
      <c r="G45" s="28">
        <v>541900</v>
      </c>
      <c r="H45" s="28">
        <v>541900</v>
      </c>
      <c r="I45" s="28">
        <v>0</v>
      </c>
      <c r="J45" s="28">
        <v>0</v>
      </c>
    </row>
    <row r="46" spans="1:11" ht="15.75" x14ac:dyDescent="0.2">
      <c r="A46" s="20"/>
      <c r="B46" s="20"/>
      <c r="C46" s="20"/>
      <c r="D46" s="25"/>
      <c r="E46" s="21"/>
      <c r="F46" s="21"/>
      <c r="G46" s="28"/>
      <c r="H46" s="28"/>
      <c r="I46" s="28"/>
      <c r="J46" s="28"/>
    </row>
    <row r="47" spans="1:11" ht="15.75" x14ac:dyDescent="0.2">
      <c r="A47" s="12" t="s">
        <v>30</v>
      </c>
      <c r="B47" s="12" t="s">
        <v>30</v>
      </c>
      <c r="C47" s="20"/>
      <c r="D47" s="40" t="s">
        <v>44</v>
      </c>
      <c r="E47" s="21"/>
      <c r="F47" s="21"/>
      <c r="G47" s="28"/>
      <c r="H47" s="28"/>
      <c r="I47" s="28"/>
      <c r="J47" s="28"/>
    </row>
    <row r="48" spans="1:11" ht="15.75" x14ac:dyDescent="0.2">
      <c r="A48" s="12" t="s">
        <v>31</v>
      </c>
      <c r="B48" s="12" t="s">
        <v>31</v>
      </c>
      <c r="C48" s="20"/>
      <c r="D48" s="40" t="s">
        <v>44</v>
      </c>
      <c r="E48" s="21"/>
      <c r="F48" s="21"/>
      <c r="G48" s="28"/>
      <c r="H48" s="28"/>
      <c r="I48" s="28"/>
      <c r="J48" s="28"/>
    </row>
    <row r="49" spans="1:10" ht="63" x14ac:dyDescent="0.2">
      <c r="A49" s="20" t="s">
        <v>77</v>
      </c>
      <c r="B49" s="20" t="s">
        <v>64</v>
      </c>
      <c r="C49" s="20" t="s">
        <v>68</v>
      </c>
      <c r="D49" s="25" t="s">
        <v>65</v>
      </c>
      <c r="E49" s="41" t="s">
        <v>76</v>
      </c>
      <c r="F49" s="8" t="s">
        <v>89</v>
      </c>
      <c r="G49" s="42">
        <v>1000000</v>
      </c>
      <c r="H49" s="42">
        <v>1000000</v>
      </c>
      <c r="I49" s="28"/>
      <c r="J49" s="28"/>
    </row>
    <row r="50" spans="1:10" ht="19.5" customHeight="1" x14ac:dyDescent="0.2">
      <c r="A50" s="12" t="s">
        <v>30</v>
      </c>
      <c r="B50" s="68" t="s">
        <v>30</v>
      </c>
      <c r="C50" s="68"/>
      <c r="D50" s="69" t="s">
        <v>44</v>
      </c>
      <c r="E50" s="70"/>
      <c r="F50" s="71"/>
      <c r="G50" s="72"/>
      <c r="H50" s="72"/>
      <c r="I50" s="72"/>
      <c r="J50" s="72"/>
    </row>
    <row r="51" spans="1:10" ht="23.25" customHeight="1" x14ac:dyDescent="0.2">
      <c r="A51" s="12" t="s">
        <v>31</v>
      </c>
      <c r="B51" s="64" t="s">
        <v>31</v>
      </c>
      <c r="C51" s="64"/>
      <c r="D51" s="40" t="s">
        <v>44</v>
      </c>
      <c r="E51" s="65"/>
      <c r="F51" s="21"/>
      <c r="G51" s="28"/>
      <c r="H51" s="28"/>
      <c r="I51" s="28"/>
      <c r="J51" s="28"/>
    </row>
    <row r="52" spans="1:10" ht="66" customHeight="1" x14ac:dyDescent="0.2">
      <c r="A52" s="20" t="s">
        <v>82</v>
      </c>
      <c r="B52" s="66" t="s">
        <v>67</v>
      </c>
      <c r="C52" s="66" t="s">
        <v>67</v>
      </c>
      <c r="D52" s="67" t="s">
        <v>87</v>
      </c>
      <c r="E52" s="41" t="s">
        <v>78</v>
      </c>
      <c r="F52" s="8" t="s">
        <v>89</v>
      </c>
      <c r="G52" s="42">
        <v>280992</v>
      </c>
      <c r="H52" s="42">
        <v>280992</v>
      </c>
      <c r="I52" s="28"/>
      <c r="J52" s="28"/>
    </row>
    <row r="53" spans="1:10" ht="15.75" x14ac:dyDescent="0.2">
      <c r="A53" s="20"/>
      <c r="B53" s="20"/>
      <c r="C53" s="20"/>
      <c r="D53" s="25"/>
      <c r="E53" s="21"/>
      <c r="F53" s="21"/>
      <c r="G53" s="28">
        <v>280992</v>
      </c>
      <c r="H53" s="28">
        <v>280992</v>
      </c>
      <c r="I53" s="28"/>
      <c r="J53" s="28"/>
    </row>
    <row r="54" spans="1:10" ht="15.75" x14ac:dyDescent="0.2">
      <c r="A54" s="20" t="s">
        <v>82</v>
      </c>
      <c r="B54" s="63" t="s">
        <v>30</v>
      </c>
      <c r="C54" s="20"/>
      <c r="D54" s="25" t="s">
        <v>42</v>
      </c>
      <c r="E54" s="21"/>
      <c r="F54" s="21"/>
      <c r="G54" s="28"/>
      <c r="H54" s="28"/>
      <c r="I54" s="28"/>
      <c r="J54" s="28"/>
    </row>
    <row r="55" spans="1:10" ht="15.75" x14ac:dyDescent="0.2">
      <c r="A55" s="20" t="s">
        <v>82</v>
      </c>
      <c r="B55" s="63" t="s">
        <v>31</v>
      </c>
      <c r="C55" s="20" t="s">
        <v>83</v>
      </c>
      <c r="D55" s="25" t="s">
        <v>42</v>
      </c>
      <c r="E55" s="21"/>
      <c r="F55" s="21"/>
      <c r="G55" s="28"/>
      <c r="H55" s="28"/>
      <c r="I55" s="28"/>
      <c r="J55" s="28"/>
    </row>
    <row r="56" spans="1:10" ht="63.75" customHeight="1" x14ac:dyDescent="0.2">
      <c r="A56" s="18"/>
      <c r="B56" s="18"/>
      <c r="C56" s="18"/>
      <c r="D56" s="8"/>
      <c r="E56" s="8" t="s">
        <v>90</v>
      </c>
      <c r="F56" s="8" t="s">
        <v>89</v>
      </c>
      <c r="G56" s="26">
        <f>H56+I56</f>
        <v>14500</v>
      </c>
      <c r="H56" s="26">
        <f>H58</f>
        <v>0</v>
      </c>
      <c r="I56" s="26">
        <f t="shared" ref="I56:J56" si="20">I58</f>
        <v>14500</v>
      </c>
      <c r="J56" s="26">
        <f t="shared" si="20"/>
        <v>0</v>
      </c>
    </row>
    <row r="57" spans="1:10" s="23" customFormat="1" ht="15.75" x14ac:dyDescent="0.2">
      <c r="A57" s="20"/>
      <c r="B57" s="20"/>
      <c r="C57" s="20"/>
      <c r="D57" s="21"/>
      <c r="E57" s="21" t="s">
        <v>29</v>
      </c>
      <c r="F57" s="21"/>
      <c r="G57" s="28"/>
      <c r="H57" s="28"/>
      <c r="I57" s="28"/>
      <c r="J57" s="28"/>
    </row>
    <row r="58" spans="1:10" ht="15.75" x14ac:dyDescent="0.2">
      <c r="A58" s="12" t="s">
        <v>30</v>
      </c>
      <c r="B58" s="12"/>
      <c r="C58" s="12"/>
      <c r="D58" s="40" t="s">
        <v>44</v>
      </c>
      <c r="E58" s="13"/>
      <c r="F58" s="13"/>
      <c r="G58" s="27">
        <f>H58+I58</f>
        <v>14500</v>
      </c>
      <c r="H58" s="14">
        <f>H59</f>
        <v>0</v>
      </c>
      <c r="I58" s="14">
        <f t="shared" ref="I58:I59" si="21">I59</f>
        <v>14500</v>
      </c>
      <c r="J58" s="14">
        <f t="shared" ref="J58:J59" si="22">J59</f>
        <v>0</v>
      </c>
    </row>
    <row r="59" spans="1:10" ht="15.75" x14ac:dyDescent="0.2">
      <c r="A59" s="12" t="s">
        <v>31</v>
      </c>
      <c r="B59" s="12"/>
      <c r="C59" s="12"/>
      <c r="D59" s="40" t="s">
        <v>44</v>
      </c>
      <c r="E59" s="13"/>
      <c r="F59" s="13"/>
      <c r="G59" s="27">
        <f>H59+I59</f>
        <v>14500</v>
      </c>
      <c r="H59" s="14">
        <f>H60</f>
        <v>0</v>
      </c>
      <c r="I59" s="14">
        <f t="shared" si="21"/>
        <v>14500</v>
      </c>
      <c r="J59" s="14">
        <f t="shared" si="22"/>
        <v>0</v>
      </c>
    </row>
    <row r="60" spans="1:10" ht="33.75" customHeight="1" x14ac:dyDescent="0.2">
      <c r="A60" s="16" t="s">
        <v>15</v>
      </c>
      <c r="B60" s="16" t="s">
        <v>16</v>
      </c>
      <c r="C60" s="16" t="s">
        <v>3</v>
      </c>
      <c r="D60" s="29" t="s">
        <v>17</v>
      </c>
      <c r="E60" s="13"/>
      <c r="F60" s="13"/>
      <c r="G60" s="30">
        <v>14500</v>
      </c>
      <c r="H60" s="17">
        <v>0</v>
      </c>
      <c r="I60" s="17">
        <v>14500</v>
      </c>
      <c r="J60" s="17">
        <v>0</v>
      </c>
    </row>
    <row r="61" spans="1:10" s="4" customFormat="1" ht="15.75" x14ac:dyDescent="0.2">
      <c r="A61" s="8" t="s">
        <v>27</v>
      </c>
      <c r="B61" s="8" t="s">
        <v>27</v>
      </c>
      <c r="C61" s="8" t="s">
        <v>27</v>
      </c>
      <c r="D61" s="24" t="s">
        <v>28</v>
      </c>
      <c r="E61" s="8" t="s">
        <v>27</v>
      </c>
      <c r="F61" s="8" t="s">
        <v>27</v>
      </c>
      <c r="G61" s="38">
        <f>G11+G20+G28+G34+G40+G49+G52+G56</f>
        <v>10675369</v>
      </c>
      <c r="H61" s="38">
        <f>H11+H20+H28+H34+H40+H49+H52</f>
        <v>10660869</v>
      </c>
      <c r="I61" s="38">
        <f>I56</f>
        <v>14500</v>
      </c>
      <c r="J61" s="38"/>
    </row>
    <row r="64" spans="1:10" s="6" customFormat="1" ht="15.75" x14ac:dyDescent="0.25">
      <c r="B64" s="37" t="s">
        <v>53</v>
      </c>
      <c r="I64" s="37" t="s">
        <v>54</v>
      </c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2023-12-25T09:25:31Z</cp:lastPrinted>
  <dcterms:created xsi:type="dcterms:W3CDTF">2016-12-09T10:02:38Z</dcterms:created>
  <dcterms:modified xsi:type="dcterms:W3CDTF">2023-12-25T09:25:39Z</dcterms:modified>
</cp:coreProperties>
</file>