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Лист1!$A$1:$J$76</definedName>
  </definedNames>
  <calcPr calcId="152511"/>
</workbook>
</file>

<file path=xl/calcChain.xml><?xml version="1.0" encoding="utf-8"?>
<calcChain xmlns="http://schemas.openxmlformats.org/spreadsheetml/2006/main">
  <c r="I72" i="1" l="1"/>
  <c r="I49" i="1"/>
  <c r="H72" i="1" l="1"/>
  <c r="H64" i="1"/>
  <c r="G64" i="1"/>
  <c r="H49" i="1"/>
  <c r="G49" i="1"/>
  <c r="H70" i="1"/>
  <c r="H69" i="1" s="1"/>
  <c r="I70" i="1"/>
  <c r="I69" i="1" s="1"/>
  <c r="G69" i="1" l="1"/>
  <c r="H67" i="1"/>
  <c r="G70" i="1"/>
  <c r="G20" i="1" l="1"/>
  <c r="G23" i="1" l="1"/>
  <c r="H23" i="1" s="1"/>
  <c r="H20" i="1" l="1"/>
  <c r="G22" i="1"/>
  <c r="J70" i="1"/>
  <c r="J69" i="1" s="1"/>
  <c r="J67" i="1" s="1"/>
  <c r="I67" i="1"/>
  <c r="J44" i="1"/>
  <c r="J43" i="1" s="1"/>
  <c r="J42" i="1" s="1"/>
  <c r="J40" i="1" s="1"/>
  <c r="I44" i="1"/>
  <c r="I43" i="1" s="1"/>
  <c r="I42" i="1" s="1"/>
  <c r="I40" i="1" s="1"/>
  <c r="I37" i="1"/>
  <c r="I36" i="1" s="1"/>
  <c r="I34" i="1" s="1"/>
  <c r="J37" i="1"/>
  <c r="J36" i="1" s="1"/>
  <c r="J34" i="1" s="1"/>
  <c r="I23" i="1"/>
  <c r="I22" i="1" s="1"/>
  <c r="I20" i="1" s="1"/>
  <c r="J23" i="1"/>
  <c r="J22" i="1" s="1"/>
  <c r="J20" i="1" s="1"/>
  <c r="H37" i="1"/>
  <c r="H36" i="1" s="1"/>
  <c r="H34" i="1" s="1"/>
  <c r="J32" i="1"/>
  <c r="J31" i="1" s="1"/>
  <c r="J30" i="1" s="1"/>
  <c r="J28" i="1" s="1"/>
  <c r="I32" i="1"/>
  <c r="I31" i="1" s="1"/>
  <c r="I30" i="1" s="1"/>
  <c r="I28" i="1" s="1"/>
  <c r="H32" i="1"/>
  <c r="J17" i="1"/>
  <c r="I17" i="1"/>
  <c r="J15" i="1"/>
  <c r="I15" i="1"/>
  <c r="H15" i="1"/>
  <c r="G67" i="1" l="1"/>
  <c r="H22" i="1"/>
  <c r="I14" i="1"/>
  <c r="I13" i="1" s="1"/>
  <c r="I11" i="1" s="1"/>
  <c r="G32" i="1"/>
  <c r="H31" i="1"/>
  <c r="H43" i="1"/>
  <c r="G37" i="1"/>
  <c r="G36" i="1"/>
  <c r="G34" i="1"/>
  <c r="J14" i="1"/>
  <c r="J13" i="1" s="1"/>
  <c r="J11" i="1" s="1"/>
  <c r="G15" i="1"/>
  <c r="H14" i="1"/>
  <c r="H13" i="1" s="1"/>
  <c r="G13" i="1" l="1"/>
  <c r="H11" i="1"/>
  <c r="G31" i="1"/>
  <c r="H30" i="1"/>
  <c r="G43" i="1"/>
  <c r="H42" i="1"/>
  <c r="G14" i="1"/>
  <c r="G30" i="1" l="1"/>
  <c r="H28" i="1"/>
  <c r="G42" i="1"/>
  <c r="H40" i="1"/>
  <c r="G28" i="1" l="1"/>
  <c r="G40" i="1"/>
  <c r="G72" i="1" l="1"/>
</calcChain>
</file>

<file path=xl/sharedStrings.xml><?xml version="1.0" encoding="utf-8"?>
<sst xmlns="http://schemas.openxmlformats.org/spreadsheetml/2006/main" count="180" uniqueCount="107">
  <si>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</si>
  <si>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</si>
  <si>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</si>
  <si>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</si>
  <si>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</si>
  <si>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</si>
  <si>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</si>
  <si>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</si>
  <si>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</si>
  <si>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</si>
  <si>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</si>
  <si>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</si>
  <si>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</si>
  <si>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</si>
  <si>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</si>
  <si>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</si>
  <si>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</si>
  <si>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</si>
  <si>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</si>
  <si>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</si>
  <si>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</si>
  <si>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</si>
  <si>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</si>
  <si>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</si>
  <si>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</si>
  <si>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</si>
  <si>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</si>
  <si>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</si>
  <si>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</si>
  <si>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</si>
  <si>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</si>
  <si>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</si>
  <si>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</si>
  <si>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</si>
  <si>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</si>
  <si>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</si>
  <si>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</si>
  <si>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</si>
  <si>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</si>
  <si>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</si>
  <si>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</si>
  <si>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</si>
  <si>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</si>
  <si>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</si>
  <si>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</si>
  <si>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</si>
  <si>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</si>
  <si>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</si>
  <si>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</si>
  <si>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</si>
  <si>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</si>
  <si>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</si>
  <si>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</si>
  <si>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</si>
  <si>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</si>
  <si>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</si>
  <si>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</si>
  <si>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</si>
  <si>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</si>
  <si>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</si>
  <si>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</si>
  <si>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 xml:space="preserve">код бюджету </t>
  </si>
  <si>
    <t>0470500000</t>
  </si>
  <si>
    <t>8240</t>
  </si>
  <si>
    <t>Заходи та роботи з територіальної оборони</t>
  </si>
  <si>
    <t>3035</t>
  </si>
  <si>
    <t>7130</t>
  </si>
  <si>
    <t>0380</t>
  </si>
  <si>
    <t>Розподіл витрат  сільського бюджету  на реалізацію сільських  програм у 2024році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</si>
  <si>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2024 рік</t>
  </si>
  <si>
    <t>Програма соціальної політики Грушівської сільської територіальної громади на 2024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</si>
  <si>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2024 рік</t>
  </si>
  <si>
    <t xml:space="preserve">Програма розвитку житлово-комунального господарства та благоустрою Грушівської сільської   територіальної громади  на 2024 рік </t>
  </si>
  <si>
    <t>Програма фінансової підтримки комунальних закладів  Грушівської сільської  територіальної громади на 2024 рік</t>
  </si>
  <si>
    <t>Програма "З територіальної оборони , та підтримки Збройних Сил України по Грушівській сільській територіальній громаді на 2024 рік"</t>
  </si>
  <si>
    <t>0218240</t>
  </si>
  <si>
    <t>Програма " Проведення заходів з землеустрою по Грушівській сільській   територіальній громаді на 2024 рік"</t>
  </si>
  <si>
    <t>1070</t>
  </si>
  <si>
    <t>0213035</t>
  </si>
  <si>
    <t>Компенсаційні виплати за пільговий проїзд окремих категорій громадян  на залізничному транспорті</t>
  </si>
  <si>
    <t>0217130</t>
  </si>
  <si>
    <t>1090</t>
  </si>
  <si>
    <t>1010</t>
  </si>
  <si>
    <t>Здійснення заходів з землеустрою</t>
  </si>
  <si>
    <t xml:space="preserve">рішення № 439 від18.12.2023 </t>
  </si>
  <si>
    <t xml:space="preserve">рішення        № 439 від18.12.2023 </t>
  </si>
  <si>
    <t>Програма використання коштів фонду охорони навколишнього природного середовища Грушівської сільської  територіальної громади на 2024рік</t>
  </si>
  <si>
    <t>0219770</t>
  </si>
  <si>
    <t>Програма  розвитку  системи екстреної медичної допомоги на території Грушівської сльської територіальної громади на 2023 рік"</t>
  </si>
  <si>
    <t xml:space="preserve">Інші субвенції з місцевого бюджету </t>
  </si>
  <si>
    <t>9770</t>
  </si>
  <si>
    <t>0180</t>
  </si>
  <si>
    <t>9800</t>
  </si>
  <si>
    <t>Субвенція з місцевого державному бюджету на виконання програм соціально- 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</si>
  <si>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захисту населення і території від надзвичайних ситуацій техногенного та природного характеру, забезпечення пожежної безпеки на 2024 рік на території Грушівської сільської ради</t>
  </si>
  <si>
    <t>Субвенція з місцевого бюджету державному бюджету на виконання програм соціально-економічного розвитку регіонів (на виконання заходів «Програми забезпечення громадського порядку та громадської безпеки на території Грушівської сільської територіальної громади Дніпропетровської області на 2024-2026 роки».</t>
  </si>
  <si>
    <t>Програми захисту населення і території від надзвичайних ситуацій техногенного та природного характеру, забезпечення пожежної безпеки на 2024 рік на території Грушівської сільської ради</t>
  </si>
  <si>
    <t>«Програми забезпечення громадського порядку та громадської безпеки на території Грушівської сільської територіальної громади Дніпропетровської області на 2024-2026 роки».</t>
  </si>
  <si>
    <t xml:space="preserve"> у тому числі: субвенція з бюджету Грушівської сільської  територіальної громади  обласному бюджету  на виконання програми розвитку екстреної медичної допомоги на території Грушівської сільської територіальної громади на 2024 рік</t>
  </si>
  <si>
    <t xml:space="preserve"> у тому числі  ,Субвенція з місцевого бюджету державному бюджету на виконання програми  з територіальної оборони та підтримки Збройних Сил України по Грушівській сільській територіальній громді на 2024 рік" для Служби безпеки України у Дніпропетровській області </t>
  </si>
  <si>
    <t>0219800</t>
  </si>
  <si>
    <t>Додаток 5</t>
  </si>
  <si>
    <t xml:space="preserve">до рішення  № 453 /XXX- VIII </t>
  </si>
  <si>
    <t>від 14.03.2024 року</t>
  </si>
  <si>
    <t xml:space="preserve"> рішення №  459 від 14.03.2024 року</t>
  </si>
  <si>
    <t xml:space="preserve">рішення        № 457 від14.03.2024 </t>
  </si>
  <si>
    <t xml:space="preserve">рішення        № 455 від14.03.2024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</si>
</sst>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i/>
      <sz val="12"/>
      <color theme="9" tint="-0.49998474074526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18" fillId="0" borderId="11" xfId="41" applyNumberFormat="1" applyFont="1" applyFill="1" applyBorder="1" applyAlignment="1" applyProtection="1">
      <alignment horizontal="center" vertical="center" wrapText="1"/>
    </xf>
    <xf numFmtId="49" fontId="19" fillId="0" borderId="11" xfId="41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8" fillId="0" borderId="11" xfId="41" applyFont="1" applyFill="1" applyBorder="1" applyAlignment="1" applyProtection="1">
      <alignment horizontal="center" vertical="center"/>
    </xf>
    <xf numFmtId="3" fontId="19" fillId="0" borderId="11" xfId="42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3" fontId="18" fillId="0" borderId="11" xfId="41" applyNumberFormat="1" applyFont="1" applyFill="1" applyBorder="1" applyAlignment="1" applyProtection="1">
      <alignment horizontal="right" vertical="center" wrapText="1"/>
    </xf>
    <xf numFmtId="3" fontId="18" fillId="0" borderId="11" xfId="42" applyNumberFormat="1" applyFont="1" applyFill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49" fontId="27" fillId="0" borderId="1" xfId="41" applyNumberFormat="1" applyFont="1" applyFill="1" applyBorder="1" applyAlignment="1" applyProtection="1">
      <alignment vertical="center" wrapText="1"/>
    </xf>
    <xf numFmtId="49" fontId="23" fillId="0" borderId="1" xfId="41" applyNumberFormat="1" applyFont="1" applyFill="1" applyBorder="1" applyAlignment="1" applyProtection="1">
      <alignment vertical="center" wrapText="1"/>
    </xf>
    <xf numFmtId="49" fontId="26" fillId="0" borderId="1" xfId="41" applyNumberFormat="1" applyFont="1" applyFill="1" applyBorder="1" applyAlignment="1" applyProtection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49" fontId="19" fillId="0" borderId="0" xfId="41" applyNumberFormat="1" applyFont="1" applyFill="1" applyBorder="1" applyAlignment="1" applyProtection="1">
      <alignment horizontal="center" vertical="center" wrapText="1"/>
    </xf>
    <xf numFmtId="0" fontId="21" fillId="0" borderId="0" xfId="4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view="pageBreakPreview" topLeftCell="B1" zoomScale="85" zoomScaleSheetLayoutView="85" workbookViewId="0">
      <selection activeCell="J75" sqref="J75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101</v>
      </c>
      <c r="H1" s="32"/>
    </row>
    <row r="2" spans="1:11" s="9" customFormat="1" x14ac:dyDescent="0.2">
      <c r="A2" s="31"/>
      <c r="B2" s="31"/>
      <c r="C2" s="31"/>
      <c r="F2" s="32"/>
      <c r="G2" s="32"/>
      <c r="H2" s="32"/>
    </row>
    <row r="3" spans="1:11" s="9" customFormat="1" x14ac:dyDescent="0.2">
      <c r="A3" s="31"/>
      <c r="B3" s="31"/>
      <c r="C3" s="31"/>
      <c r="F3" s="32"/>
      <c r="G3" s="32" t="s">
        <v>102</v>
      </c>
      <c r="H3" s="32"/>
    </row>
    <row r="4" spans="1:11" s="9" customFormat="1" x14ac:dyDescent="0.2">
      <c r="A4" s="31"/>
      <c r="B4" s="31"/>
      <c r="C4" s="31"/>
      <c r="F4" s="32"/>
      <c r="G4" s="32" t="s">
        <v>103</v>
      </c>
      <c r="H4" s="32"/>
    </row>
    <row r="5" spans="1:11" s="35" customFormat="1" ht="18.75" x14ac:dyDescent="0.3">
      <c r="A5" s="34"/>
      <c r="B5" s="34"/>
      <c r="E5" s="33" t="s">
        <v>68</v>
      </c>
      <c r="F5" s="36"/>
      <c r="G5" s="36"/>
      <c r="H5" s="36"/>
    </row>
    <row r="6" spans="1:11" s="35" customFormat="1" ht="18.75" x14ac:dyDescent="0.3">
      <c r="A6" s="34"/>
      <c r="B6" s="34"/>
      <c r="E6" s="44" t="s">
        <v>61</v>
      </c>
      <c r="F6" s="36"/>
      <c r="G6" s="36"/>
      <c r="H6" s="36"/>
    </row>
    <row r="7" spans="1:11" ht="18.75" x14ac:dyDescent="0.3">
      <c r="E7" s="43" t="s">
        <v>62</v>
      </c>
      <c r="J7" s="9" t="s">
        <v>41</v>
      </c>
    </row>
    <row r="8" spans="1:11" ht="148.5" customHeight="1" x14ac:dyDescent="0.2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22</v>
      </c>
      <c r="F8" s="92" t="s">
        <v>23</v>
      </c>
      <c r="G8" s="92" t="s">
        <v>24</v>
      </c>
      <c r="H8" s="92" t="s">
        <v>0</v>
      </c>
      <c r="I8" s="94" t="s">
        <v>1</v>
      </c>
      <c r="J8" s="95"/>
    </row>
    <row r="9" spans="1:11" ht="45" customHeight="1" x14ac:dyDescent="0.2">
      <c r="A9" s="97"/>
      <c r="B9" s="97"/>
      <c r="C9" s="97"/>
      <c r="D9" s="97"/>
      <c r="E9" s="97"/>
      <c r="F9" s="93"/>
      <c r="G9" s="93"/>
      <c r="H9" s="93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69</v>
      </c>
      <c r="F11" s="8" t="s">
        <v>84</v>
      </c>
      <c r="G11" s="26">
        <v>1956720</v>
      </c>
      <c r="H11" s="26">
        <f>H13</f>
        <v>1956720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 t="s">
        <v>30</v>
      </c>
      <c r="C13" s="12"/>
      <c r="D13" s="40" t="s">
        <v>44</v>
      </c>
      <c r="E13" s="13"/>
      <c r="F13" s="13"/>
      <c r="G13" s="27">
        <f t="shared" ref="G13:G15" si="1">H13+I13</f>
        <v>1956720</v>
      </c>
      <c r="H13" s="14">
        <f>H14</f>
        <v>1956720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 t="s">
        <v>31</v>
      </c>
      <c r="C14" s="12"/>
      <c r="D14" s="40" t="s">
        <v>44</v>
      </c>
      <c r="E14" s="13"/>
      <c r="F14" s="13"/>
      <c r="G14" s="27">
        <f t="shared" si="1"/>
        <v>1956720</v>
      </c>
      <c r="H14" s="14">
        <f>H15+H17</f>
        <v>1956720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1956720</v>
      </c>
      <c r="H15" s="17">
        <f>H16</f>
        <v>1956720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1956720</v>
      </c>
      <c r="H16" s="28">
        <v>1956720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70</v>
      </c>
      <c r="F20" s="8" t="s">
        <v>85</v>
      </c>
      <c r="G20" s="26">
        <f>G24+G25+G26+G27</f>
        <v>2830899</v>
      </c>
      <c r="H20" s="26">
        <f>G20</f>
        <v>2830899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 t="s">
        <v>30</v>
      </c>
      <c r="C22" s="12"/>
      <c r="D22" s="39" t="s">
        <v>42</v>
      </c>
      <c r="E22" s="13"/>
      <c r="F22" s="13"/>
      <c r="G22" s="27">
        <f>G20</f>
        <v>2830899</v>
      </c>
      <c r="H22" s="14">
        <f>H20</f>
        <v>2830899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 t="s">
        <v>31</v>
      </c>
      <c r="C23" s="12"/>
      <c r="D23" s="40" t="s">
        <v>43</v>
      </c>
      <c r="E23" s="13"/>
      <c r="F23" s="13"/>
      <c r="G23" s="27">
        <f>G24+G25+G27+G26</f>
        <v>2830899</v>
      </c>
      <c r="H23" s="14">
        <f>G23</f>
        <v>2830899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58</v>
      </c>
      <c r="B24" s="20" t="s">
        <v>59</v>
      </c>
      <c r="C24" s="16" t="s">
        <v>77</v>
      </c>
      <c r="D24" s="21" t="s">
        <v>60</v>
      </c>
      <c r="E24" s="13"/>
      <c r="F24" s="13"/>
      <c r="G24" s="30">
        <v>10899</v>
      </c>
      <c r="H24" s="17">
        <v>10899</v>
      </c>
      <c r="I24" s="17"/>
      <c r="J24" s="17"/>
      <c r="K24" s="15"/>
    </row>
    <row r="25" spans="1:11" s="10" customFormat="1" ht="78.75" x14ac:dyDescent="0.25">
      <c r="A25" s="19" t="s">
        <v>55</v>
      </c>
      <c r="B25" s="46" t="s">
        <v>56</v>
      </c>
      <c r="C25" s="47" t="s">
        <v>82</v>
      </c>
      <c r="D25" s="48" t="s">
        <v>57</v>
      </c>
      <c r="E25" s="49"/>
      <c r="F25" s="49"/>
      <c r="G25" s="50">
        <v>200000</v>
      </c>
      <c r="H25" s="50">
        <v>200000</v>
      </c>
      <c r="I25" s="51"/>
      <c r="J25" s="51"/>
    </row>
    <row r="26" spans="1:11" s="10" customFormat="1" ht="41.25" customHeight="1" x14ac:dyDescent="0.25">
      <c r="A26" s="45" t="s">
        <v>78</v>
      </c>
      <c r="B26" s="57" t="s">
        <v>65</v>
      </c>
      <c r="C26" s="58" t="s">
        <v>77</v>
      </c>
      <c r="D26" s="59" t="s">
        <v>79</v>
      </c>
      <c r="E26" s="60"/>
      <c r="F26" s="60"/>
      <c r="G26" s="61">
        <v>40000</v>
      </c>
      <c r="H26" s="61">
        <v>40000</v>
      </c>
      <c r="I26" s="62"/>
      <c r="J26" s="62"/>
    </row>
    <row r="27" spans="1:11" s="11" customFormat="1" ht="31.5" x14ac:dyDescent="0.25">
      <c r="A27" s="16" t="s">
        <v>19</v>
      </c>
      <c r="B27" s="52" t="s">
        <v>20</v>
      </c>
      <c r="C27" s="53" t="s">
        <v>81</v>
      </c>
      <c r="D27" s="54" t="s">
        <v>21</v>
      </c>
      <c r="E27" s="55"/>
      <c r="F27" s="55"/>
      <c r="G27" s="70">
        <v>2580000</v>
      </c>
      <c r="H27" s="71">
        <v>2580000</v>
      </c>
      <c r="I27" s="56"/>
      <c r="J27" s="56"/>
      <c r="K27" s="15"/>
    </row>
    <row r="28" spans="1:11" s="10" customFormat="1" ht="111" customHeight="1" x14ac:dyDescent="0.25">
      <c r="A28" s="18"/>
      <c r="B28" s="18"/>
      <c r="C28" s="18"/>
      <c r="D28" s="8"/>
      <c r="E28" s="8" t="s">
        <v>71</v>
      </c>
      <c r="F28" s="8" t="s">
        <v>85</v>
      </c>
      <c r="G28" s="26">
        <f>H28+I28</f>
        <v>2000000</v>
      </c>
      <c r="H28" s="26">
        <f>H30</f>
        <v>2000000</v>
      </c>
      <c r="I28" s="26">
        <f t="shared" ref="I28:J28" si="10">I30</f>
        <v>0</v>
      </c>
      <c r="J28" s="26">
        <f t="shared" si="10"/>
        <v>0</v>
      </c>
    </row>
    <row r="29" spans="1:11" s="22" customFormat="1" ht="15.75" x14ac:dyDescent="0.25">
      <c r="A29" s="20"/>
      <c r="B29" s="20"/>
      <c r="C29" s="20"/>
      <c r="D29" s="21"/>
      <c r="E29" s="21" t="s">
        <v>29</v>
      </c>
      <c r="F29" s="21"/>
      <c r="G29" s="28"/>
      <c r="H29" s="28"/>
      <c r="I29" s="28"/>
      <c r="J29" s="28"/>
    </row>
    <row r="30" spans="1:11" s="11" customFormat="1" ht="15.75" x14ac:dyDescent="0.25">
      <c r="A30" s="12" t="s">
        <v>30</v>
      </c>
      <c r="B30" s="12" t="s">
        <v>30</v>
      </c>
      <c r="C30" s="12"/>
      <c r="D30" s="40" t="s">
        <v>45</v>
      </c>
      <c r="E30" s="13"/>
      <c r="F30" s="13"/>
      <c r="G30" s="27">
        <f>H30+I30</f>
        <v>2000000</v>
      </c>
      <c r="H30" s="14">
        <f>H31</f>
        <v>2000000</v>
      </c>
      <c r="I30" s="14">
        <f t="shared" ref="I30:I32" si="11">I31</f>
        <v>0</v>
      </c>
      <c r="J30" s="14">
        <f t="shared" ref="J30:J32" si="12">J31</f>
        <v>0</v>
      </c>
      <c r="K30" s="15"/>
    </row>
    <row r="31" spans="1:11" s="11" customFormat="1" ht="15.75" x14ac:dyDescent="0.25">
      <c r="A31" s="12" t="s">
        <v>31</v>
      </c>
      <c r="B31" s="12" t="s">
        <v>31</v>
      </c>
      <c r="C31" s="12"/>
      <c r="D31" s="40" t="s">
        <v>45</v>
      </c>
      <c r="E31" s="13"/>
      <c r="F31" s="13"/>
      <c r="G31" s="27">
        <f>H31+I31</f>
        <v>2000000</v>
      </c>
      <c r="H31" s="14">
        <f>H32</f>
        <v>2000000</v>
      </c>
      <c r="I31" s="14">
        <f t="shared" si="11"/>
        <v>0</v>
      </c>
      <c r="J31" s="14">
        <f t="shared" si="12"/>
        <v>0</v>
      </c>
      <c r="K31" s="15"/>
    </row>
    <row r="32" spans="1:11" s="11" customFormat="1" ht="15.75" x14ac:dyDescent="0.25">
      <c r="A32" s="16" t="s">
        <v>51</v>
      </c>
      <c r="B32" s="16" t="s">
        <v>50</v>
      </c>
      <c r="C32" s="16"/>
      <c r="D32" s="29" t="s">
        <v>49</v>
      </c>
      <c r="E32" s="13"/>
      <c r="F32" s="13"/>
      <c r="G32" s="30">
        <f>H32+I32</f>
        <v>2000000</v>
      </c>
      <c r="H32" s="17">
        <f>H33</f>
        <v>2000000</v>
      </c>
      <c r="I32" s="17">
        <f t="shared" si="11"/>
        <v>0</v>
      </c>
      <c r="J32" s="17">
        <f t="shared" si="12"/>
        <v>0</v>
      </c>
      <c r="K32" s="15"/>
    </row>
    <row r="33" spans="1:11" s="23" customFormat="1" ht="47.25" x14ac:dyDescent="0.2">
      <c r="A33" s="20" t="s">
        <v>46</v>
      </c>
      <c r="B33" s="20" t="s">
        <v>47</v>
      </c>
      <c r="C33" s="20" t="s">
        <v>48</v>
      </c>
      <c r="D33" s="25" t="s">
        <v>52</v>
      </c>
      <c r="E33" s="21"/>
      <c r="F33" s="21"/>
      <c r="G33" s="28">
        <v>2000000</v>
      </c>
      <c r="H33" s="28">
        <v>2000000</v>
      </c>
      <c r="I33" s="28">
        <v>0</v>
      </c>
      <c r="J33" s="28">
        <v>0</v>
      </c>
    </row>
    <row r="34" spans="1:11" s="10" customFormat="1" ht="87.75" customHeight="1" x14ac:dyDescent="0.25">
      <c r="A34" s="18"/>
      <c r="B34" s="18"/>
      <c r="C34" s="18"/>
      <c r="D34" s="8"/>
      <c r="E34" s="8" t="s">
        <v>72</v>
      </c>
      <c r="F34" s="8" t="s">
        <v>85</v>
      </c>
      <c r="G34" s="26">
        <f>H34+I34</f>
        <v>3242703</v>
      </c>
      <c r="H34" s="26">
        <f>H36</f>
        <v>3242703</v>
      </c>
      <c r="I34" s="26">
        <f t="shared" ref="I34:J34" si="13">I36</f>
        <v>0</v>
      </c>
      <c r="J34" s="26">
        <f t="shared" si="13"/>
        <v>0</v>
      </c>
    </row>
    <row r="35" spans="1:11" s="22" customFormat="1" ht="15.75" x14ac:dyDescent="0.25">
      <c r="A35" s="20"/>
      <c r="B35" s="20"/>
      <c r="C35" s="20"/>
      <c r="D35" s="21"/>
      <c r="E35" s="21" t="s">
        <v>29</v>
      </c>
      <c r="F35" s="21"/>
      <c r="G35" s="28"/>
      <c r="H35" s="28"/>
      <c r="I35" s="28"/>
      <c r="J35" s="28"/>
    </row>
    <row r="36" spans="1:11" s="11" customFormat="1" ht="15.75" x14ac:dyDescent="0.25">
      <c r="A36" s="12" t="s">
        <v>30</v>
      </c>
      <c r="B36" s="12" t="s">
        <v>30</v>
      </c>
      <c r="C36" s="12"/>
      <c r="D36" s="40" t="s">
        <v>44</v>
      </c>
      <c r="E36" s="13"/>
      <c r="F36" s="13"/>
      <c r="G36" s="27">
        <f>H36+I36</f>
        <v>3242703</v>
      </c>
      <c r="H36" s="14">
        <f>H37</f>
        <v>3242703</v>
      </c>
      <c r="I36" s="14">
        <f t="shared" ref="I36" si="14">I37</f>
        <v>0</v>
      </c>
      <c r="J36" s="14">
        <f t="shared" ref="J36" si="15">J37</f>
        <v>0</v>
      </c>
      <c r="K36" s="15"/>
    </row>
    <row r="37" spans="1:11" s="11" customFormat="1" ht="15.75" x14ac:dyDescent="0.25">
      <c r="A37" s="12" t="s">
        <v>31</v>
      </c>
      <c r="B37" s="12" t="s">
        <v>31</v>
      </c>
      <c r="C37" s="12"/>
      <c r="D37" s="40" t="s">
        <v>44</v>
      </c>
      <c r="E37" s="13"/>
      <c r="F37" s="13"/>
      <c r="G37" s="27">
        <f>H37+I37</f>
        <v>3242703</v>
      </c>
      <c r="H37" s="14">
        <f>H38+H39</f>
        <v>3242703</v>
      </c>
      <c r="I37" s="14">
        <f t="shared" ref="I37:J37" si="16">I38+I39</f>
        <v>0</v>
      </c>
      <c r="J37" s="14">
        <f t="shared" si="16"/>
        <v>0</v>
      </c>
      <c r="K37" s="15"/>
    </row>
    <row r="38" spans="1:11" s="11" customFormat="1" ht="47.25" x14ac:dyDescent="0.25">
      <c r="A38" s="16" t="s">
        <v>9</v>
      </c>
      <c r="B38" s="16" t="s">
        <v>10</v>
      </c>
      <c r="C38" s="16" t="s">
        <v>2</v>
      </c>
      <c r="D38" s="29" t="s">
        <v>11</v>
      </c>
      <c r="E38" s="13"/>
      <c r="F38" s="13"/>
      <c r="G38" s="30">
        <v>1019175</v>
      </c>
      <c r="H38" s="17">
        <v>1019175</v>
      </c>
      <c r="I38" s="17">
        <v>0</v>
      </c>
      <c r="J38" s="17">
        <v>0</v>
      </c>
      <c r="K38" s="15"/>
    </row>
    <row r="39" spans="1:11" s="11" customFormat="1" ht="15.75" x14ac:dyDescent="0.25">
      <c r="A39" s="16" t="s">
        <v>12</v>
      </c>
      <c r="B39" s="16" t="s">
        <v>13</v>
      </c>
      <c r="C39" s="16" t="s">
        <v>2</v>
      </c>
      <c r="D39" s="29" t="s">
        <v>14</v>
      </c>
      <c r="E39" s="13"/>
      <c r="F39" s="13"/>
      <c r="G39" s="30">
        <v>2223528</v>
      </c>
      <c r="H39" s="17">
        <v>2223528</v>
      </c>
      <c r="I39" s="17">
        <v>0</v>
      </c>
      <c r="J39" s="17">
        <v>0</v>
      </c>
      <c r="K39" s="15"/>
    </row>
    <row r="40" spans="1:11" ht="63" x14ac:dyDescent="0.2">
      <c r="A40" s="18"/>
      <c r="B40" s="18"/>
      <c r="C40" s="18"/>
      <c r="D40" s="8"/>
      <c r="E40" s="8" t="s">
        <v>73</v>
      </c>
      <c r="F40" s="8" t="s">
        <v>85</v>
      </c>
      <c r="G40" s="26">
        <f>H40+I40</f>
        <v>541900</v>
      </c>
      <c r="H40" s="26">
        <f>H42</f>
        <v>541900</v>
      </c>
      <c r="I40" s="26">
        <f t="shared" ref="I40:J40" si="17">I42</f>
        <v>0</v>
      </c>
      <c r="J40" s="26">
        <f t="shared" si="17"/>
        <v>0</v>
      </c>
    </row>
    <row r="41" spans="1:11" s="23" customFormat="1" ht="15.75" x14ac:dyDescent="0.2">
      <c r="A41" s="20"/>
      <c r="B41" s="20"/>
      <c r="C41" s="20"/>
      <c r="D41" s="21"/>
      <c r="E41" s="21" t="s">
        <v>29</v>
      </c>
      <c r="F41" s="21"/>
      <c r="G41" s="28"/>
      <c r="H41" s="28"/>
      <c r="I41" s="28"/>
      <c r="J41" s="28"/>
    </row>
    <row r="42" spans="1:11" ht="15.75" x14ac:dyDescent="0.2">
      <c r="A42" s="12" t="s">
        <v>30</v>
      </c>
      <c r="B42" s="12" t="s">
        <v>30</v>
      </c>
      <c r="C42" s="12"/>
      <c r="D42" s="40" t="s">
        <v>44</v>
      </c>
      <c r="E42" s="13"/>
      <c r="F42" s="13"/>
      <c r="G42" s="27">
        <f>H42+I42</f>
        <v>541900</v>
      </c>
      <c r="H42" s="14">
        <f>H43</f>
        <v>541900</v>
      </c>
      <c r="I42" s="14">
        <f t="shared" ref="I42:I44" si="18">I43</f>
        <v>0</v>
      </c>
      <c r="J42" s="14">
        <f t="shared" ref="J42:J44" si="19">J43</f>
        <v>0</v>
      </c>
    </row>
    <row r="43" spans="1:11" ht="15.75" x14ac:dyDescent="0.2">
      <c r="A43" s="12" t="s">
        <v>31</v>
      </c>
      <c r="B43" s="12" t="s">
        <v>31</v>
      </c>
      <c r="C43" s="12"/>
      <c r="D43" s="40" t="s">
        <v>44</v>
      </c>
      <c r="E43" s="13"/>
      <c r="F43" s="13"/>
      <c r="G43" s="27">
        <f>H43+I43</f>
        <v>541900</v>
      </c>
      <c r="H43" s="14">
        <f>H44</f>
        <v>541900</v>
      </c>
      <c r="I43" s="14">
        <f t="shared" si="18"/>
        <v>0</v>
      </c>
      <c r="J43" s="14">
        <f t="shared" si="19"/>
        <v>0</v>
      </c>
    </row>
    <row r="44" spans="1:11" ht="15.75" x14ac:dyDescent="0.2">
      <c r="A44" s="16"/>
      <c r="B44" s="16"/>
      <c r="C44" s="16"/>
      <c r="D44" s="29"/>
      <c r="E44" s="13"/>
      <c r="F44" s="13"/>
      <c r="G44" s="30">
        <v>541900</v>
      </c>
      <c r="H44" s="17">
        <v>541900</v>
      </c>
      <c r="I44" s="17">
        <f t="shared" si="18"/>
        <v>0</v>
      </c>
      <c r="J44" s="17">
        <f t="shared" si="19"/>
        <v>0</v>
      </c>
    </row>
    <row r="45" spans="1:11" ht="15.75" x14ac:dyDescent="0.2">
      <c r="A45" s="20" t="s">
        <v>37</v>
      </c>
      <c r="B45" s="20" t="s">
        <v>38</v>
      </c>
      <c r="C45" s="20" t="s">
        <v>39</v>
      </c>
      <c r="D45" s="25" t="s">
        <v>40</v>
      </c>
      <c r="E45" s="21"/>
      <c r="F45" s="21"/>
      <c r="G45" s="28">
        <v>541900</v>
      </c>
      <c r="H45" s="28">
        <v>541900</v>
      </c>
      <c r="I45" s="28">
        <v>0</v>
      </c>
      <c r="J45" s="28">
        <v>0</v>
      </c>
    </row>
    <row r="46" spans="1:11" ht="15.75" x14ac:dyDescent="0.2">
      <c r="A46" s="20"/>
      <c r="B46" s="20"/>
      <c r="C46" s="20"/>
      <c r="D46" s="25"/>
      <c r="E46" s="21"/>
      <c r="F46" s="21"/>
      <c r="G46" s="28"/>
      <c r="H46" s="28"/>
      <c r="I46" s="28"/>
      <c r="J46" s="28"/>
    </row>
    <row r="47" spans="1:11" ht="15.75" x14ac:dyDescent="0.2">
      <c r="A47" s="12" t="s">
        <v>30</v>
      </c>
      <c r="B47" s="12" t="s">
        <v>30</v>
      </c>
      <c r="C47" s="20"/>
      <c r="D47" s="40" t="s">
        <v>44</v>
      </c>
      <c r="E47" s="21"/>
      <c r="F47" s="21"/>
      <c r="G47" s="28"/>
      <c r="H47" s="28"/>
      <c r="I47" s="28"/>
      <c r="J47" s="28"/>
    </row>
    <row r="48" spans="1:11" ht="15.75" x14ac:dyDescent="0.2">
      <c r="A48" s="12" t="s">
        <v>31</v>
      </c>
      <c r="B48" s="12" t="s">
        <v>31</v>
      </c>
      <c r="C48" s="20"/>
      <c r="D48" s="40" t="s">
        <v>44</v>
      </c>
      <c r="E48" s="21"/>
      <c r="F48" s="21"/>
      <c r="G48" s="28"/>
      <c r="H48" s="28"/>
      <c r="I48" s="28"/>
      <c r="J48" s="28"/>
    </row>
    <row r="49" spans="1:10" ht="63" x14ac:dyDescent="0.2">
      <c r="A49" s="90"/>
      <c r="B49" s="90"/>
      <c r="C49" s="73"/>
      <c r="D49" s="91"/>
      <c r="E49" s="75" t="s">
        <v>74</v>
      </c>
      <c r="F49" s="49" t="s">
        <v>85</v>
      </c>
      <c r="G49" s="77">
        <f>G50+G51</f>
        <v>1600000</v>
      </c>
      <c r="H49" s="77">
        <f>H50+H51</f>
        <v>1300000</v>
      </c>
      <c r="I49" s="77">
        <f>I50</f>
        <v>300000</v>
      </c>
      <c r="J49" s="77">
        <v>300000</v>
      </c>
    </row>
    <row r="50" spans="1:10" ht="15.75" x14ac:dyDescent="0.2">
      <c r="A50" s="73" t="s">
        <v>75</v>
      </c>
      <c r="B50" s="73" t="s">
        <v>63</v>
      </c>
      <c r="C50" s="73" t="s">
        <v>67</v>
      </c>
      <c r="D50" s="74" t="s">
        <v>64</v>
      </c>
      <c r="E50" s="75"/>
      <c r="F50" s="49"/>
      <c r="G50" s="76">
        <v>1300000</v>
      </c>
      <c r="H50" s="76">
        <v>1300000</v>
      </c>
      <c r="I50" s="77">
        <v>300000</v>
      </c>
      <c r="J50" s="77">
        <v>300000</v>
      </c>
    </row>
    <row r="51" spans="1:10" ht="108" customHeight="1" x14ac:dyDescent="0.2">
      <c r="A51" s="78" t="s">
        <v>100</v>
      </c>
      <c r="B51" s="78" t="s">
        <v>92</v>
      </c>
      <c r="C51" s="78" t="s">
        <v>91</v>
      </c>
      <c r="D51" s="83" t="s">
        <v>99</v>
      </c>
      <c r="E51" s="80"/>
      <c r="F51" s="60"/>
      <c r="G51" s="81">
        <v>300000</v>
      </c>
      <c r="H51" s="81"/>
      <c r="I51" s="82">
        <v>300000</v>
      </c>
      <c r="J51" s="82">
        <v>300000</v>
      </c>
    </row>
    <row r="52" spans="1:10" ht="15.75" x14ac:dyDescent="0.2">
      <c r="A52" s="78"/>
      <c r="B52" s="78"/>
      <c r="C52" s="78"/>
      <c r="D52" s="79"/>
      <c r="E52" s="80"/>
      <c r="F52" s="60"/>
      <c r="G52" s="81"/>
      <c r="H52" s="81"/>
      <c r="I52" s="82"/>
      <c r="J52" s="82"/>
    </row>
    <row r="53" spans="1:10" ht="15.75" x14ac:dyDescent="0.2">
      <c r="A53" s="53" t="s">
        <v>30</v>
      </c>
      <c r="B53" s="53" t="s">
        <v>30</v>
      </c>
      <c r="C53" s="67"/>
      <c r="D53" s="68" t="s">
        <v>44</v>
      </c>
      <c r="E53" s="86"/>
      <c r="F53" s="87"/>
      <c r="G53" s="88"/>
      <c r="H53" s="88"/>
      <c r="I53" s="89"/>
      <c r="J53" s="72"/>
    </row>
    <row r="54" spans="1:10" ht="15.75" x14ac:dyDescent="0.2">
      <c r="A54" s="12" t="s">
        <v>31</v>
      </c>
      <c r="B54" s="12" t="s">
        <v>31</v>
      </c>
      <c r="C54" s="78"/>
      <c r="D54" s="40" t="s">
        <v>44</v>
      </c>
      <c r="E54" s="80"/>
      <c r="F54" s="60"/>
      <c r="G54" s="81"/>
      <c r="H54" s="81"/>
      <c r="I54" s="82"/>
      <c r="J54" s="72"/>
    </row>
    <row r="55" spans="1:10" ht="63" x14ac:dyDescent="0.2">
      <c r="A55" s="78" t="s">
        <v>87</v>
      </c>
      <c r="B55" s="78" t="s">
        <v>90</v>
      </c>
      <c r="C55" s="78" t="s">
        <v>91</v>
      </c>
      <c r="D55" s="66" t="s">
        <v>89</v>
      </c>
      <c r="E55" s="80" t="s">
        <v>88</v>
      </c>
      <c r="F55" s="60" t="s">
        <v>104</v>
      </c>
      <c r="G55" s="81">
        <v>20000</v>
      </c>
      <c r="H55" s="81">
        <v>20000</v>
      </c>
      <c r="I55" s="82"/>
      <c r="J55" s="72"/>
    </row>
    <row r="56" spans="1:10" ht="108" customHeight="1" x14ac:dyDescent="0.2">
      <c r="A56" s="78"/>
      <c r="B56" s="78"/>
      <c r="C56" s="78"/>
      <c r="D56" s="85" t="s">
        <v>98</v>
      </c>
      <c r="E56" s="80"/>
      <c r="F56" s="60"/>
      <c r="G56" s="81">
        <v>20000</v>
      </c>
      <c r="H56" s="81">
        <v>20000</v>
      </c>
      <c r="I56" s="82"/>
      <c r="J56" s="72"/>
    </row>
    <row r="57" spans="1:10" ht="15.75" x14ac:dyDescent="0.2">
      <c r="A57" s="78"/>
      <c r="B57" s="78"/>
      <c r="C57" s="78"/>
      <c r="D57" s="79"/>
      <c r="E57" s="80"/>
      <c r="F57" s="60"/>
      <c r="G57" s="81"/>
      <c r="H57" s="81"/>
      <c r="I57" s="82"/>
      <c r="J57" s="72"/>
    </row>
    <row r="58" spans="1:10" ht="15.75" x14ac:dyDescent="0.2">
      <c r="A58" s="78"/>
      <c r="B58" s="78"/>
      <c r="C58" s="78"/>
      <c r="D58" s="79"/>
      <c r="E58" s="80"/>
      <c r="F58" s="60"/>
      <c r="G58" s="81"/>
      <c r="H58" s="81"/>
      <c r="I58" s="82"/>
      <c r="J58" s="72"/>
    </row>
    <row r="59" spans="1:10" ht="19.5" customHeight="1" x14ac:dyDescent="0.2">
      <c r="A59" s="12" t="s">
        <v>30</v>
      </c>
      <c r="B59" s="78" t="s">
        <v>30</v>
      </c>
      <c r="C59" s="78"/>
      <c r="D59" s="40" t="s">
        <v>44</v>
      </c>
      <c r="E59" s="59"/>
      <c r="F59" s="59"/>
      <c r="G59" s="82"/>
      <c r="H59" s="82"/>
      <c r="I59" s="82"/>
      <c r="J59" s="72"/>
    </row>
    <row r="60" spans="1:10" ht="23.25" customHeight="1" x14ac:dyDescent="0.2">
      <c r="A60" s="53" t="s">
        <v>31</v>
      </c>
      <c r="B60" s="63" t="s">
        <v>31</v>
      </c>
      <c r="C60" s="63"/>
      <c r="D60" s="68" t="s">
        <v>44</v>
      </c>
      <c r="E60" s="64"/>
      <c r="F60" s="64"/>
      <c r="G60" s="69"/>
      <c r="H60" s="69"/>
      <c r="I60" s="69"/>
      <c r="J60" s="28"/>
    </row>
    <row r="61" spans="1:10" ht="66" customHeight="1" x14ac:dyDescent="0.2">
      <c r="A61" s="20" t="s">
        <v>80</v>
      </c>
      <c r="B61" s="65" t="s">
        <v>66</v>
      </c>
      <c r="C61" s="65" t="s">
        <v>66</v>
      </c>
      <c r="D61" s="66" t="s">
        <v>83</v>
      </c>
      <c r="E61" s="41" t="s">
        <v>76</v>
      </c>
      <c r="F61" s="8" t="s">
        <v>85</v>
      </c>
      <c r="G61" s="42">
        <v>280992</v>
      </c>
      <c r="H61" s="42">
        <v>280992</v>
      </c>
      <c r="I61" s="28"/>
      <c r="J61" s="28"/>
    </row>
    <row r="62" spans="1:10" ht="36" customHeight="1" x14ac:dyDescent="0.2">
      <c r="A62" s="12" t="s">
        <v>30</v>
      </c>
      <c r="B62" s="12" t="s">
        <v>30</v>
      </c>
      <c r="C62" s="65"/>
      <c r="D62" s="40" t="s">
        <v>44</v>
      </c>
      <c r="E62" s="41"/>
      <c r="F62" s="8"/>
      <c r="G62" s="42"/>
      <c r="H62" s="42"/>
      <c r="I62" s="28"/>
      <c r="J62" s="28"/>
    </row>
    <row r="63" spans="1:10" ht="37.5" customHeight="1" x14ac:dyDescent="0.2">
      <c r="A63" s="12" t="s">
        <v>31</v>
      </c>
      <c r="B63" s="12" t="s">
        <v>31</v>
      </c>
      <c r="C63" s="65"/>
      <c r="D63" s="40" t="s">
        <v>44</v>
      </c>
      <c r="E63" s="41"/>
      <c r="F63" s="8"/>
      <c r="G63" s="42"/>
      <c r="H63" s="42"/>
      <c r="I63" s="28"/>
      <c r="J63" s="28"/>
    </row>
    <row r="64" spans="1:10" ht="66" customHeight="1" x14ac:dyDescent="0.2">
      <c r="A64" s="12" t="s">
        <v>92</v>
      </c>
      <c r="B64" s="65" t="s">
        <v>91</v>
      </c>
      <c r="C64" s="65"/>
      <c r="D64" s="66" t="s">
        <v>93</v>
      </c>
      <c r="E64" s="41"/>
      <c r="F64" s="8"/>
      <c r="G64" s="42">
        <f>G65+G66</f>
        <v>250000</v>
      </c>
      <c r="H64" s="42">
        <f>H65+H66</f>
        <v>250000</v>
      </c>
      <c r="I64" s="28"/>
      <c r="J64" s="28"/>
    </row>
    <row r="65" spans="1:10" ht="143.25" customHeight="1" x14ac:dyDescent="0.2">
      <c r="A65" s="20"/>
      <c r="B65" s="65"/>
      <c r="C65" s="65"/>
      <c r="D65" s="83" t="s">
        <v>94</v>
      </c>
      <c r="E65" s="84" t="s">
        <v>96</v>
      </c>
      <c r="F65" s="8" t="s">
        <v>105</v>
      </c>
      <c r="G65" s="42">
        <v>100000</v>
      </c>
      <c r="H65" s="42">
        <v>100000</v>
      </c>
      <c r="I65" s="28"/>
      <c r="J65" s="28"/>
    </row>
    <row r="66" spans="1:10" ht="125.25" customHeight="1" x14ac:dyDescent="0.2">
      <c r="A66" s="20"/>
      <c r="B66" s="65"/>
      <c r="C66" s="65"/>
      <c r="D66" s="83" t="s">
        <v>95</v>
      </c>
      <c r="E66" s="41" t="s">
        <v>97</v>
      </c>
      <c r="F66" s="8" t="s">
        <v>106</v>
      </c>
      <c r="G66" s="42">
        <v>150000</v>
      </c>
      <c r="H66" s="42">
        <v>150000</v>
      </c>
      <c r="I66" s="28"/>
      <c r="J66" s="28"/>
    </row>
    <row r="67" spans="1:10" ht="63.75" customHeight="1" x14ac:dyDescent="0.2">
      <c r="A67" s="18"/>
      <c r="B67" s="18"/>
      <c r="C67" s="18"/>
      <c r="D67" s="8"/>
      <c r="E67" s="8" t="s">
        <v>86</v>
      </c>
      <c r="F67" s="8" t="s">
        <v>85</v>
      </c>
      <c r="G67" s="26">
        <f>H67+I67</f>
        <v>14500</v>
      </c>
      <c r="H67" s="26">
        <f>H69</f>
        <v>0</v>
      </c>
      <c r="I67" s="26">
        <f t="shared" ref="I67:J67" si="20">I69</f>
        <v>14500</v>
      </c>
      <c r="J67" s="26">
        <f t="shared" si="20"/>
        <v>0</v>
      </c>
    </row>
    <row r="68" spans="1:10" s="23" customFormat="1" ht="15.75" x14ac:dyDescent="0.2">
      <c r="A68" s="20"/>
      <c r="B68" s="20"/>
      <c r="C68" s="20"/>
      <c r="D68" s="21"/>
      <c r="E68" s="21" t="s">
        <v>29</v>
      </c>
      <c r="F68" s="21"/>
      <c r="G68" s="28"/>
      <c r="H68" s="28"/>
      <c r="I68" s="28"/>
      <c r="J68" s="28"/>
    </row>
    <row r="69" spans="1:10" ht="15.75" x14ac:dyDescent="0.2">
      <c r="A69" s="12" t="s">
        <v>30</v>
      </c>
      <c r="B69" s="12"/>
      <c r="C69" s="12"/>
      <c r="D69" s="40" t="s">
        <v>44</v>
      </c>
      <c r="E69" s="13"/>
      <c r="F69" s="13"/>
      <c r="G69" s="27">
        <f>H69+I69</f>
        <v>14500</v>
      </c>
      <c r="H69" s="14">
        <f>H70</f>
        <v>0</v>
      </c>
      <c r="I69" s="14">
        <f t="shared" ref="I69:I70" si="21">I70</f>
        <v>14500</v>
      </c>
      <c r="J69" s="14">
        <f t="shared" ref="J69:J70" si="22">J70</f>
        <v>0</v>
      </c>
    </row>
    <row r="70" spans="1:10" ht="15.75" x14ac:dyDescent="0.2">
      <c r="A70" s="12" t="s">
        <v>31</v>
      </c>
      <c r="B70" s="12"/>
      <c r="C70" s="12"/>
      <c r="D70" s="40" t="s">
        <v>44</v>
      </c>
      <c r="E70" s="13"/>
      <c r="F70" s="13"/>
      <c r="G70" s="27">
        <f>H70+I70</f>
        <v>14500</v>
      </c>
      <c r="H70" s="14">
        <f>H71</f>
        <v>0</v>
      </c>
      <c r="I70" s="14">
        <f t="shared" si="21"/>
        <v>14500</v>
      </c>
      <c r="J70" s="14">
        <f t="shared" si="22"/>
        <v>0</v>
      </c>
    </row>
    <row r="71" spans="1:10" ht="33.75" customHeight="1" x14ac:dyDescent="0.2">
      <c r="A71" s="16" t="s">
        <v>15</v>
      </c>
      <c r="B71" s="16" t="s">
        <v>16</v>
      </c>
      <c r="C71" s="16" t="s">
        <v>3</v>
      </c>
      <c r="D71" s="29" t="s">
        <v>17</v>
      </c>
      <c r="E71" s="13"/>
      <c r="F71" s="13"/>
      <c r="G71" s="30">
        <v>14500</v>
      </c>
      <c r="H71" s="17">
        <v>0</v>
      </c>
      <c r="I71" s="17">
        <v>14500</v>
      </c>
      <c r="J71" s="17">
        <v>0</v>
      </c>
    </row>
    <row r="72" spans="1:10" s="4" customFormat="1" ht="15.75" x14ac:dyDescent="0.2">
      <c r="A72" s="8" t="s">
        <v>27</v>
      </c>
      <c r="B72" s="8" t="s">
        <v>27</v>
      </c>
      <c r="C72" s="8" t="s">
        <v>27</v>
      </c>
      <c r="D72" s="24" t="s">
        <v>28</v>
      </c>
      <c r="E72" s="8" t="s">
        <v>27</v>
      </c>
      <c r="F72" s="8" t="s">
        <v>27</v>
      </c>
      <c r="G72" s="38">
        <f>G11+G20+G28+G34+G40+G49+G55+G61+G64+G67</f>
        <v>12737714</v>
      </c>
      <c r="H72" s="38">
        <f>H11+H20+H28+H34+H40+H49+H55+H61+H64</f>
        <v>12423214</v>
      </c>
      <c r="I72" s="38">
        <f>I67+I50</f>
        <v>314500</v>
      </c>
      <c r="J72" s="38">
        <v>300000</v>
      </c>
    </row>
    <row r="75" spans="1:10" s="6" customFormat="1" ht="15.75" x14ac:dyDescent="0.25">
      <c r="B75" s="37" t="s">
        <v>53</v>
      </c>
      <c r="I75" s="37" t="s">
        <v>54</v>
      </c>
    </row>
    <row r="76" spans="1:10" x14ac:dyDescent="0.2">
      <c r="A76" s="5"/>
    </row>
    <row r="77" spans="1:10" x14ac:dyDescent="0.2">
      <c r="A77" s="5"/>
    </row>
    <row r="78" spans="1:10" x14ac:dyDescent="0.2">
      <c r="A78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2024-03-18T14:50:01Z</cp:lastPrinted>
  <dcterms:created xsi:type="dcterms:W3CDTF">2016-12-09T10:02:38Z</dcterms:created>
  <dcterms:modified xsi:type="dcterms:W3CDTF">2024-03-18T14:50:03Z</dcterms:modified>
</cp:coreProperties>
</file>