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сесія\грудень\"/>
    </mc:Choice>
  </mc:AlternateContent>
  <bookViews>
    <workbookView xWindow="0" yWindow="0" windowWidth="28800" windowHeight="11580"/>
  </bookViews>
  <sheets>
    <sheet name="01.01.2025" sheetId="1" r:id="rId1"/>
  </sheets>
  <definedNames>
    <definedName name="_xlnm.Print_Titles" localSheetId="0">'01.01.2025'!$9:$9</definedName>
    <definedName name="_xlnm.Print_Area" localSheetId="0">'01.01.2025'!$A$1:$C$121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2" i="1" l="1"/>
  <c r="C108" i="1"/>
  <c r="C104" i="1"/>
  <c r="C99" i="1"/>
  <c r="C94" i="1"/>
  <c r="C92" i="1" s="1"/>
  <c r="C88" i="1"/>
  <c r="C85" i="1"/>
  <c r="C80" i="1"/>
  <c r="C75" i="1"/>
  <c r="C73" i="1"/>
  <c r="C63" i="1"/>
  <c r="C53" i="1"/>
  <c r="C42" i="1"/>
  <c r="C40" i="1"/>
  <c r="C34" i="1"/>
  <c r="C28" i="1"/>
  <c r="C22" i="1"/>
  <c r="C20" i="1"/>
  <c r="C17" i="1"/>
  <c r="C12" i="1"/>
  <c r="C10" i="1" s="1"/>
  <c r="C116" i="1" s="1"/>
</calcChain>
</file>

<file path=xl/sharedStrings.xml><?xml version="1.0" encoding="utf-8"?>
<sst xmlns="http://schemas.openxmlformats.org/spreadsheetml/2006/main" count="139" uniqueCount="76">
  <si>
    <t>Додаток 1</t>
  </si>
  <si>
    <t>до рішення сільскої  ради</t>
  </si>
  <si>
    <t xml:space="preserve">від 17  грудня 2024 року №565            </t>
  </si>
  <si>
    <t>ШТАТНА ЧИСЕЛЬНІСТЬ</t>
  </si>
  <si>
    <t>працівників установ і організацій, що фінансуються з бюджету сільської територіальної громади,</t>
  </si>
  <si>
    <t>на 2025 рік</t>
  </si>
  <si>
    <t>(вводиться в дію з 01 січня 2025 року)</t>
  </si>
  <si>
    <t>№ з/п</t>
  </si>
  <si>
    <t>Назва установи</t>
  </si>
  <si>
    <t>Штатна чисельність, од.</t>
  </si>
  <si>
    <t>1</t>
  </si>
  <si>
    <t>Виконавчі органи сільської ради - всього</t>
  </si>
  <si>
    <t>у тому числі</t>
  </si>
  <si>
    <t>1.1</t>
  </si>
  <si>
    <t>Апарату управління виконавчого комітету сільської  ради - всього</t>
  </si>
  <si>
    <t>з них:</t>
  </si>
  <si>
    <t xml:space="preserve">посадові особи </t>
  </si>
  <si>
    <t>службовці</t>
  </si>
  <si>
    <t>робітники, зайняті обслуговуванням органів місцевого самоврядування</t>
  </si>
  <si>
    <t>1.2</t>
  </si>
  <si>
    <t>Фінансовий відділ Грушівської сільської ради - всього</t>
  </si>
  <si>
    <t>Дошкільні навчальні заклади - всього</t>
  </si>
  <si>
    <t>2.1</t>
  </si>
  <si>
    <t>"Тополька" (с.Грушівка)</t>
  </si>
  <si>
    <t>завідувач</t>
  </si>
  <si>
    <t>вихователі і музкерівники</t>
  </si>
  <si>
    <t>спеціалісти</t>
  </si>
  <si>
    <t>робітники</t>
  </si>
  <si>
    <t>2.2</t>
  </si>
  <si>
    <t>"Сонечко" (сел. Токівське)</t>
  </si>
  <si>
    <t>2.3</t>
  </si>
  <si>
    <t>"Джерельце" (ст.Підстепне)</t>
  </si>
  <si>
    <t>3</t>
  </si>
  <si>
    <t>Загальноосвітні шавчальні заклади - всього</t>
  </si>
  <si>
    <t>3.1</t>
  </si>
  <si>
    <t>КЗ Грушівський ліцей</t>
  </si>
  <si>
    <t>директори та їхні заступники</t>
  </si>
  <si>
    <t>навчально-допоміжний персонал (педагог-організатор, соціальний педагог тощо)</t>
  </si>
  <si>
    <t>керівники гуртків</t>
  </si>
  <si>
    <t>педагогічні ставки</t>
  </si>
  <si>
    <t>вчитель-логопед</t>
  </si>
  <si>
    <t>вихователі груп продовженого дня</t>
  </si>
  <si>
    <t>асистенти вчителів</t>
  </si>
  <si>
    <t>3.2</t>
  </si>
  <si>
    <t>КЗ Токівський ліцей</t>
  </si>
  <si>
    <t>3.3</t>
  </si>
  <si>
    <t>КЗ Червонотоківська гімназія</t>
  </si>
  <si>
    <t>вихователі (у т.ч. груп продовженого дня) та музкерівники</t>
  </si>
  <si>
    <t>4</t>
  </si>
  <si>
    <t>Бібліотеки - всього</t>
  </si>
  <si>
    <t>4.1</t>
  </si>
  <si>
    <t>Бібліотека  (с.Грушівка)</t>
  </si>
  <si>
    <t>керівні працівники</t>
  </si>
  <si>
    <t>обслуговуючий та технічний персонал</t>
  </si>
  <si>
    <t>4.2</t>
  </si>
  <si>
    <t>Бібліотека  (сел.Токівське)</t>
  </si>
  <si>
    <t>4.3</t>
  </si>
  <si>
    <t>Бібліотека (с.Червоний Тік)</t>
  </si>
  <si>
    <t>4.4</t>
  </si>
  <si>
    <t>Бібліотека (с.Усть-Кам'янка)</t>
  </si>
  <si>
    <t>5</t>
  </si>
  <si>
    <t>Клубні заклади - всього</t>
  </si>
  <si>
    <t>5.1</t>
  </si>
  <si>
    <t>Будинок культури (с.Грушівка)</t>
  </si>
  <si>
    <t>обслуговуючий та технічний персонал, робітники</t>
  </si>
  <si>
    <t>5.2</t>
  </si>
  <si>
    <t>Будинок культури (сел.Токівське)</t>
  </si>
  <si>
    <t xml:space="preserve"> </t>
  </si>
  <si>
    <t>5.3</t>
  </si>
  <si>
    <t>Сільський клуб (с.Червоний Тік)</t>
  </si>
  <si>
    <t>5.4</t>
  </si>
  <si>
    <t>Сільський клуб (с.Усть-Кам'янкп)</t>
  </si>
  <si>
    <t>5.5</t>
  </si>
  <si>
    <t>Сільський клуб (сел.Гранітне)</t>
  </si>
  <si>
    <t xml:space="preserve">Р А З О М </t>
  </si>
  <si>
    <t>Головний бухгалтер                                              Яна БОГОМОЛ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</si>
</sst>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indent="30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/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 indent="2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2"/>
    </xf>
    <xf numFmtId="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 indent="4"/>
    </xf>
    <xf numFmtId="0" fontId="4" fillId="0" borderId="1" xfId="0" applyFont="1" applyBorder="1" applyAlignment="1">
      <alignment horizontal="left" vertical="center" wrapText="1" indent="4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1"/>
  <sheetViews>
    <sheetView tabSelected="1" view="pageBreakPreview" zoomScaleNormal="100" zoomScaleSheetLayoutView="100" workbookViewId="0">
      <selection activeCell="B20" sqref="B20"/>
    </sheetView>
  </sheetViews>
  <sheetFormatPr defaultRowHeight="15.75" x14ac:dyDescent="0.25"/>
  <cols>
    <col min="1" max="1" width="9.140625" style="9"/>
    <col min="2" max="2" width="67.85546875" style="10" customWidth="1"/>
    <col min="3" max="3" width="13.85546875" style="11" customWidth="1"/>
    <col min="4" max="16384" width="9.140625" style="12"/>
  </cols>
  <sheetData>
    <row r="1" spans="1:3" s="4" customFormat="1" ht="18.75" x14ac:dyDescent="0.3">
      <c r="A1" s="1"/>
      <c r="B1" s="2" t="s">
        <v>0</v>
      </c>
      <c r="C1" s="3"/>
    </row>
    <row r="2" spans="1:3" s="4" customFormat="1" ht="18.75" x14ac:dyDescent="0.3">
      <c r="A2" s="1"/>
      <c r="B2" s="2" t="s">
        <v>1</v>
      </c>
      <c r="C2" s="3"/>
    </row>
    <row r="3" spans="1:3" s="4" customFormat="1" ht="18.75" x14ac:dyDescent="0.3">
      <c r="A3" s="1"/>
      <c r="B3" s="2" t="s">
        <v>2</v>
      </c>
      <c r="C3" s="3"/>
    </row>
    <row r="4" spans="1:3" s="4" customFormat="1" ht="18.75" x14ac:dyDescent="0.3">
      <c r="A4" s="1"/>
      <c r="B4" s="5"/>
      <c r="C4" s="3"/>
    </row>
    <row r="5" spans="1:3" s="4" customFormat="1" ht="18.75" x14ac:dyDescent="0.3">
      <c r="A5" s="1"/>
      <c r="B5" s="6" t="s">
        <v>3</v>
      </c>
      <c r="C5" s="3"/>
    </row>
    <row r="6" spans="1:3" s="4" customFormat="1" ht="37.5" x14ac:dyDescent="0.3">
      <c r="A6" s="1"/>
      <c r="B6" s="7" t="s">
        <v>4</v>
      </c>
      <c r="C6" s="3"/>
    </row>
    <row r="7" spans="1:3" s="4" customFormat="1" ht="18.75" x14ac:dyDescent="0.3">
      <c r="A7" s="1"/>
      <c r="B7" s="8" t="s">
        <v>5</v>
      </c>
      <c r="C7" s="3"/>
    </row>
    <row r="8" spans="1:3" x14ac:dyDescent="0.25">
      <c r="B8" s="10" t="s">
        <v>6</v>
      </c>
    </row>
    <row r="9" spans="1:3" s="16" customFormat="1" ht="47.25" x14ac:dyDescent="0.2">
      <c r="A9" s="13" t="s">
        <v>7</v>
      </c>
      <c r="B9" s="14" t="s">
        <v>8</v>
      </c>
      <c r="C9" s="15" t="s">
        <v>9</v>
      </c>
    </row>
    <row r="10" spans="1:3" s="20" customFormat="1" x14ac:dyDescent="0.2">
      <c r="A10" s="17" t="s">
        <v>10</v>
      </c>
      <c r="B10" s="18" t="s">
        <v>11</v>
      </c>
      <c r="C10" s="19">
        <f>C12+C17</f>
        <v>31.5</v>
      </c>
    </row>
    <row r="11" spans="1:3" s="16" customFormat="1" x14ac:dyDescent="0.2">
      <c r="A11" s="13"/>
      <c r="B11" s="21" t="s">
        <v>12</v>
      </c>
      <c r="C11" s="15"/>
    </row>
    <row r="12" spans="1:3" s="25" customFormat="1" ht="31.5" x14ac:dyDescent="0.25">
      <c r="A12" s="22" t="s">
        <v>13</v>
      </c>
      <c r="B12" s="23" t="s">
        <v>14</v>
      </c>
      <c r="C12" s="24">
        <f>C14+C15+C16</f>
        <v>29.5</v>
      </c>
    </row>
    <row r="13" spans="1:3" x14ac:dyDescent="0.25">
      <c r="A13" s="26"/>
      <c r="B13" s="27" t="s">
        <v>15</v>
      </c>
      <c r="C13" s="28"/>
    </row>
    <row r="14" spans="1:3" x14ac:dyDescent="0.25">
      <c r="A14" s="26"/>
      <c r="B14" s="27" t="s">
        <v>16</v>
      </c>
      <c r="C14" s="28">
        <v>23</v>
      </c>
    </row>
    <row r="15" spans="1:3" x14ac:dyDescent="0.25">
      <c r="A15" s="26"/>
      <c r="B15" s="27" t="s">
        <v>17</v>
      </c>
      <c r="C15" s="28">
        <v>3</v>
      </c>
    </row>
    <row r="16" spans="1:3" ht="31.5" x14ac:dyDescent="0.25">
      <c r="A16" s="26"/>
      <c r="B16" s="21" t="s">
        <v>18</v>
      </c>
      <c r="C16" s="28">
        <v>3.5</v>
      </c>
    </row>
    <row r="17" spans="1:3" s="25" customFormat="1" x14ac:dyDescent="0.25">
      <c r="A17" s="22" t="s">
        <v>19</v>
      </c>
      <c r="B17" s="23" t="s">
        <v>20</v>
      </c>
      <c r="C17" s="24">
        <f>C19</f>
        <v>2</v>
      </c>
    </row>
    <row r="18" spans="1:3" x14ac:dyDescent="0.25">
      <c r="A18" s="26"/>
      <c r="B18" s="27" t="s">
        <v>15</v>
      </c>
      <c r="C18" s="28"/>
    </row>
    <row r="19" spans="1:3" x14ac:dyDescent="0.25">
      <c r="A19" s="26"/>
      <c r="B19" s="27" t="s">
        <v>16</v>
      </c>
      <c r="C19" s="28">
        <v>2</v>
      </c>
    </row>
    <row r="20" spans="1:3" s="25" customFormat="1" x14ac:dyDescent="0.25">
      <c r="A20" s="22">
        <v>2</v>
      </c>
      <c r="B20" s="29" t="s">
        <v>21</v>
      </c>
      <c r="C20" s="24">
        <f>C22+C28+C34</f>
        <v>33.549999999999997</v>
      </c>
    </row>
    <row r="21" spans="1:3" x14ac:dyDescent="0.25">
      <c r="A21" s="26"/>
      <c r="B21" s="27" t="s">
        <v>12</v>
      </c>
      <c r="C21" s="28"/>
    </row>
    <row r="22" spans="1:3" s="25" customFormat="1" x14ac:dyDescent="0.25">
      <c r="A22" s="22" t="s">
        <v>22</v>
      </c>
      <c r="B22" s="30" t="s">
        <v>23</v>
      </c>
      <c r="C22" s="24">
        <f>SUM(C24:C27)</f>
        <v>10.899999999999999</v>
      </c>
    </row>
    <row r="23" spans="1:3" x14ac:dyDescent="0.25">
      <c r="A23" s="26"/>
      <c r="B23" s="31" t="s">
        <v>15</v>
      </c>
      <c r="C23" s="28"/>
    </row>
    <row r="24" spans="1:3" x14ac:dyDescent="0.25">
      <c r="A24" s="26"/>
      <c r="B24" s="31" t="s">
        <v>24</v>
      </c>
      <c r="C24" s="28">
        <v>1</v>
      </c>
    </row>
    <row r="25" spans="1:3" x14ac:dyDescent="0.25">
      <c r="A25" s="26"/>
      <c r="B25" s="31" t="s">
        <v>25</v>
      </c>
      <c r="C25" s="28">
        <v>4.0999999999999996</v>
      </c>
    </row>
    <row r="26" spans="1:3" x14ac:dyDescent="0.25">
      <c r="A26" s="26"/>
      <c r="B26" s="31" t="s">
        <v>26</v>
      </c>
      <c r="C26" s="28">
        <v>1</v>
      </c>
    </row>
    <row r="27" spans="1:3" x14ac:dyDescent="0.25">
      <c r="A27" s="26"/>
      <c r="B27" s="31" t="s">
        <v>27</v>
      </c>
      <c r="C27" s="28">
        <v>4.8</v>
      </c>
    </row>
    <row r="28" spans="1:3" s="25" customFormat="1" x14ac:dyDescent="0.25">
      <c r="A28" s="22" t="s">
        <v>28</v>
      </c>
      <c r="B28" s="30" t="s">
        <v>29</v>
      </c>
      <c r="C28" s="24">
        <f>SUM(C30:C33)</f>
        <v>13.05</v>
      </c>
    </row>
    <row r="29" spans="1:3" x14ac:dyDescent="0.25">
      <c r="A29" s="26"/>
      <c r="B29" s="31" t="s">
        <v>15</v>
      </c>
      <c r="C29" s="28"/>
    </row>
    <row r="30" spans="1:3" x14ac:dyDescent="0.25">
      <c r="A30" s="26"/>
      <c r="B30" s="31" t="s">
        <v>24</v>
      </c>
      <c r="C30" s="28">
        <v>1</v>
      </c>
    </row>
    <row r="31" spans="1:3" x14ac:dyDescent="0.25">
      <c r="A31" s="26"/>
      <c r="B31" s="31" t="s">
        <v>25</v>
      </c>
      <c r="C31" s="28">
        <v>3.6</v>
      </c>
    </row>
    <row r="32" spans="1:3" x14ac:dyDescent="0.25">
      <c r="A32" s="26"/>
      <c r="B32" s="31" t="s">
        <v>26</v>
      </c>
      <c r="C32" s="28">
        <v>1</v>
      </c>
    </row>
    <row r="33" spans="1:3" x14ac:dyDescent="0.25">
      <c r="A33" s="26"/>
      <c r="B33" s="31" t="s">
        <v>27</v>
      </c>
      <c r="C33" s="28">
        <v>7.45</v>
      </c>
    </row>
    <row r="34" spans="1:3" s="25" customFormat="1" x14ac:dyDescent="0.25">
      <c r="A34" s="22" t="s">
        <v>30</v>
      </c>
      <c r="B34" s="30" t="s">
        <v>31</v>
      </c>
      <c r="C34" s="24">
        <f>SUM(C36:C39)</f>
        <v>9.6</v>
      </c>
    </row>
    <row r="35" spans="1:3" x14ac:dyDescent="0.25">
      <c r="A35" s="26"/>
      <c r="B35" s="31" t="s">
        <v>15</v>
      </c>
      <c r="C35" s="28"/>
    </row>
    <row r="36" spans="1:3" x14ac:dyDescent="0.25">
      <c r="A36" s="26"/>
      <c r="B36" s="31" t="s">
        <v>24</v>
      </c>
      <c r="C36" s="28">
        <v>1</v>
      </c>
    </row>
    <row r="37" spans="1:3" x14ac:dyDescent="0.25">
      <c r="A37" s="26"/>
      <c r="B37" s="31" t="s">
        <v>25</v>
      </c>
      <c r="C37" s="28">
        <v>2.0499999999999998</v>
      </c>
    </row>
    <row r="38" spans="1:3" x14ac:dyDescent="0.25">
      <c r="A38" s="26"/>
      <c r="B38" s="31" t="s">
        <v>26</v>
      </c>
      <c r="C38" s="28">
        <v>1</v>
      </c>
    </row>
    <row r="39" spans="1:3" x14ac:dyDescent="0.25">
      <c r="A39" s="26"/>
      <c r="B39" s="31" t="s">
        <v>27</v>
      </c>
      <c r="C39" s="28">
        <v>5.55</v>
      </c>
    </row>
    <row r="40" spans="1:3" s="25" customFormat="1" x14ac:dyDescent="0.25">
      <c r="A40" s="22" t="s">
        <v>32</v>
      </c>
      <c r="B40" s="29" t="s">
        <v>33</v>
      </c>
      <c r="C40" s="24">
        <f>C42+C53+C63</f>
        <v>144.05000000000001</v>
      </c>
    </row>
    <row r="41" spans="1:3" x14ac:dyDescent="0.25">
      <c r="A41" s="26"/>
      <c r="B41" s="27" t="s">
        <v>12</v>
      </c>
      <c r="C41" s="28"/>
    </row>
    <row r="42" spans="1:3" s="25" customFormat="1" x14ac:dyDescent="0.25">
      <c r="A42" s="22" t="s">
        <v>34</v>
      </c>
      <c r="B42" s="30" t="s">
        <v>35</v>
      </c>
      <c r="C42" s="24">
        <f>SUM(C44:C52)</f>
        <v>73.5</v>
      </c>
    </row>
    <row r="43" spans="1:3" x14ac:dyDescent="0.25">
      <c r="A43" s="26"/>
      <c r="B43" s="31" t="s">
        <v>15</v>
      </c>
      <c r="C43" s="28"/>
    </row>
    <row r="44" spans="1:3" x14ac:dyDescent="0.25">
      <c r="A44" s="26"/>
      <c r="B44" s="32" t="s">
        <v>36</v>
      </c>
      <c r="C44" s="28">
        <v>3</v>
      </c>
    </row>
    <row r="45" spans="1:3" ht="31.5" x14ac:dyDescent="0.25">
      <c r="A45" s="26"/>
      <c r="B45" s="32" t="s">
        <v>37</v>
      </c>
      <c r="C45" s="28">
        <v>2.5</v>
      </c>
    </row>
    <row r="46" spans="1:3" x14ac:dyDescent="0.25">
      <c r="A46" s="26"/>
      <c r="B46" s="32" t="s">
        <v>38</v>
      </c>
      <c r="C46" s="28">
        <v>1</v>
      </c>
    </row>
    <row r="47" spans="1:3" x14ac:dyDescent="0.25">
      <c r="A47" s="26"/>
      <c r="B47" s="32" t="s">
        <v>39</v>
      </c>
      <c r="C47" s="28">
        <v>25</v>
      </c>
    </row>
    <row r="48" spans="1:3" x14ac:dyDescent="0.25">
      <c r="A48" s="26"/>
      <c r="B48" s="32" t="s">
        <v>40</v>
      </c>
      <c r="C48" s="28"/>
    </row>
    <row r="49" spans="1:3" x14ac:dyDescent="0.25">
      <c r="A49" s="26"/>
      <c r="B49" s="32" t="s">
        <v>41</v>
      </c>
      <c r="C49" s="28">
        <v>2.5</v>
      </c>
    </row>
    <row r="50" spans="1:3" x14ac:dyDescent="0.25">
      <c r="A50" s="26"/>
      <c r="B50" s="32" t="s">
        <v>42</v>
      </c>
      <c r="C50" s="28">
        <v>9</v>
      </c>
    </row>
    <row r="51" spans="1:3" x14ac:dyDescent="0.25">
      <c r="A51" s="26"/>
      <c r="B51" s="32" t="s">
        <v>26</v>
      </c>
      <c r="C51" s="28">
        <v>2.75</v>
      </c>
    </row>
    <row r="52" spans="1:3" x14ac:dyDescent="0.25">
      <c r="A52" s="26"/>
      <c r="B52" s="32" t="s">
        <v>27</v>
      </c>
      <c r="C52" s="28">
        <v>27.75</v>
      </c>
    </row>
    <row r="53" spans="1:3" s="25" customFormat="1" x14ac:dyDescent="0.25">
      <c r="A53" s="22" t="s">
        <v>43</v>
      </c>
      <c r="B53" s="30" t="s">
        <v>44</v>
      </c>
      <c r="C53" s="24">
        <f>SUM(C55:C62)</f>
        <v>36.86</v>
      </c>
    </row>
    <row r="54" spans="1:3" x14ac:dyDescent="0.25">
      <c r="A54" s="26"/>
      <c r="B54" s="31" t="s">
        <v>15</v>
      </c>
      <c r="C54" s="28"/>
    </row>
    <row r="55" spans="1:3" x14ac:dyDescent="0.25">
      <c r="A55" s="26"/>
      <c r="B55" s="32" t="s">
        <v>36</v>
      </c>
      <c r="C55" s="28">
        <v>2.5</v>
      </c>
    </row>
    <row r="56" spans="1:3" ht="31.5" x14ac:dyDescent="0.25">
      <c r="A56" s="26"/>
      <c r="B56" s="32" t="s">
        <v>37</v>
      </c>
      <c r="C56" s="28">
        <v>1.5</v>
      </c>
    </row>
    <row r="57" spans="1:3" x14ac:dyDescent="0.25">
      <c r="A57" s="26"/>
      <c r="B57" s="32" t="s">
        <v>38</v>
      </c>
      <c r="C57" s="28">
        <v>0.5</v>
      </c>
    </row>
    <row r="58" spans="1:3" x14ac:dyDescent="0.25">
      <c r="A58" s="26"/>
      <c r="B58" s="32" t="s">
        <v>39</v>
      </c>
      <c r="C58" s="28">
        <v>18.11</v>
      </c>
    </row>
    <row r="59" spans="1:3" x14ac:dyDescent="0.25">
      <c r="A59" s="26"/>
      <c r="B59" s="32" t="s">
        <v>41</v>
      </c>
      <c r="C59" s="28">
        <v>0.5</v>
      </c>
    </row>
    <row r="60" spans="1:3" x14ac:dyDescent="0.25">
      <c r="A60" s="26"/>
      <c r="B60" s="32" t="s">
        <v>42</v>
      </c>
      <c r="C60" s="28"/>
    </row>
    <row r="61" spans="1:3" x14ac:dyDescent="0.25">
      <c r="A61" s="26"/>
      <c r="B61" s="32" t="s">
        <v>26</v>
      </c>
      <c r="C61" s="28">
        <v>1.75</v>
      </c>
    </row>
    <row r="62" spans="1:3" x14ac:dyDescent="0.25">
      <c r="A62" s="26"/>
      <c r="B62" s="32" t="s">
        <v>27</v>
      </c>
      <c r="C62" s="28">
        <v>12</v>
      </c>
    </row>
    <row r="63" spans="1:3" s="25" customFormat="1" x14ac:dyDescent="0.25">
      <c r="A63" s="22" t="s">
        <v>45</v>
      </c>
      <c r="B63" s="30" t="s">
        <v>46</v>
      </c>
      <c r="C63" s="24">
        <f>SUM(C65:C72)</f>
        <v>33.69</v>
      </c>
    </row>
    <row r="64" spans="1:3" x14ac:dyDescent="0.25">
      <c r="A64" s="26"/>
      <c r="B64" s="31" t="s">
        <v>15</v>
      </c>
      <c r="C64" s="28"/>
    </row>
    <row r="65" spans="1:3" x14ac:dyDescent="0.25">
      <c r="A65" s="26"/>
      <c r="B65" s="32" t="s">
        <v>36</v>
      </c>
      <c r="C65" s="28">
        <v>1.5</v>
      </c>
    </row>
    <row r="66" spans="1:3" ht="31.5" x14ac:dyDescent="0.25">
      <c r="A66" s="26"/>
      <c r="B66" s="32" t="s">
        <v>37</v>
      </c>
      <c r="C66" s="28">
        <v>0.75</v>
      </c>
    </row>
    <row r="67" spans="1:3" x14ac:dyDescent="0.25">
      <c r="A67" s="26"/>
      <c r="B67" s="32" t="s">
        <v>38</v>
      </c>
      <c r="C67" s="28">
        <v>0.5</v>
      </c>
    </row>
    <row r="68" spans="1:3" x14ac:dyDescent="0.25">
      <c r="A68" s="26"/>
      <c r="B68" s="32" t="s">
        <v>39</v>
      </c>
      <c r="C68" s="28">
        <v>12.89</v>
      </c>
    </row>
    <row r="69" spans="1:3" x14ac:dyDescent="0.25">
      <c r="A69" s="26"/>
      <c r="B69" s="32" t="s">
        <v>47</v>
      </c>
      <c r="C69" s="28">
        <v>2.5499999999999998</v>
      </c>
    </row>
    <row r="70" spans="1:3" x14ac:dyDescent="0.25">
      <c r="A70" s="26"/>
      <c r="B70" s="32" t="s">
        <v>42</v>
      </c>
      <c r="C70" s="28"/>
    </row>
    <row r="71" spans="1:3" x14ac:dyDescent="0.25">
      <c r="A71" s="26"/>
      <c r="B71" s="32" t="s">
        <v>26</v>
      </c>
      <c r="C71" s="28">
        <v>1.95</v>
      </c>
    </row>
    <row r="72" spans="1:3" x14ac:dyDescent="0.25">
      <c r="A72" s="26"/>
      <c r="B72" s="32" t="s">
        <v>27</v>
      </c>
      <c r="C72" s="28">
        <v>13.55</v>
      </c>
    </row>
    <row r="73" spans="1:3" s="25" customFormat="1" x14ac:dyDescent="0.25">
      <c r="A73" s="22" t="s">
        <v>48</v>
      </c>
      <c r="B73" s="29" t="s">
        <v>49</v>
      </c>
      <c r="C73" s="24">
        <f>C75+C80+C85+C88</f>
        <v>2.25</v>
      </c>
    </row>
    <row r="74" spans="1:3" x14ac:dyDescent="0.25">
      <c r="A74" s="26"/>
      <c r="B74" s="27" t="s">
        <v>12</v>
      </c>
      <c r="C74" s="28"/>
    </row>
    <row r="75" spans="1:3" s="25" customFormat="1" x14ac:dyDescent="0.25">
      <c r="A75" s="22" t="s">
        <v>50</v>
      </c>
      <c r="B75" s="30" t="s">
        <v>51</v>
      </c>
      <c r="C75" s="24">
        <f>C77+C78+C79</f>
        <v>0.5</v>
      </c>
    </row>
    <row r="76" spans="1:3" x14ac:dyDescent="0.25">
      <c r="A76" s="26"/>
      <c r="B76" s="27" t="s">
        <v>15</v>
      </c>
      <c r="C76" s="28"/>
    </row>
    <row r="77" spans="1:3" x14ac:dyDescent="0.25">
      <c r="A77" s="26"/>
      <c r="B77" s="31" t="s">
        <v>52</v>
      </c>
      <c r="C77" s="28">
        <v>0.5</v>
      </c>
    </row>
    <row r="78" spans="1:3" hidden="1" x14ac:dyDescent="0.25">
      <c r="A78" s="26"/>
      <c r="B78" s="31" t="s">
        <v>26</v>
      </c>
      <c r="C78" s="28"/>
    </row>
    <row r="79" spans="1:3" hidden="1" x14ac:dyDescent="0.25">
      <c r="A79" s="26"/>
      <c r="B79" s="31" t="s">
        <v>53</v>
      </c>
      <c r="C79" s="28">
        <v>0</v>
      </c>
    </row>
    <row r="80" spans="1:3" s="25" customFormat="1" x14ac:dyDescent="0.25">
      <c r="A80" s="22" t="s">
        <v>54</v>
      </c>
      <c r="B80" s="30" t="s">
        <v>55</v>
      </c>
      <c r="C80" s="24">
        <f>C82+C83+C84</f>
        <v>1</v>
      </c>
    </row>
    <row r="81" spans="1:3" x14ac:dyDescent="0.25">
      <c r="A81" s="26"/>
      <c r="B81" s="27" t="s">
        <v>15</v>
      </c>
      <c r="C81" s="28"/>
    </row>
    <row r="82" spans="1:3" x14ac:dyDescent="0.25">
      <c r="A82" s="26"/>
      <c r="B82" s="31" t="s">
        <v>52</v>
      </c>
      <c r="C82" s="28">
        <v>1</v>
      </c>
    </row>
    <row r="83" spans="1:3" hidden="1" x14ac:dyDescent="0.25">
      <c r="A83" s="26"/>
      <c r="B83" s="31" t="s">
        <v>26</v>
      </c>
      <c r="C83" s="28">
        <v>0</v>
      </c>
    </row>
    <row r="84" spans="1:3" hidden="1" x14ac:dyDescent="0.25">
      <c r="A84" s="26"/>
      <c r="B84" s="31" t="s">
        <v>53</v>
      </c>
      <c r="C84" s="28">
        <v>0</v>
      </c>
    </row>
    <row r="85" spans="1:3" s="25" customFormat="1" x14ac:dyDescent="0.25">
      <c r="A85" s="22" t="s">
        <v>56</v>
      </c>
      <c r="B85" s="30" t="s">
        <v>57</v>
      </c>
      <c r="C85" s="24">
        <f>C87</f>
        <v>0.5</v>
      </c>
    </row>
    <row r="86" spans="1:3" x14ac:dyDescent="0.25">
      <c r="A86" s="26"/>
      <c r="B86" s="27" t="s">
        <v>15</v>
      </c>
      <c r="C86" s="28"/>
    </row>
    <row r="87" spans="1:3" x14ac:dyDescent="0.25">
      <c r="A87" s="26"/>
      <c r="B87" s="31" t="s">
        <v>52</v>
      </c>
      <c r="C87" s="28">
        <v>0.5</v>
      </c>
    </row>
    <row r="88" spans="1:3" s="25" customFormat="1" x14ac:dyDescent="0.25">
      <c r="A88" s="22" t="s">
        <v>58</v>
      </c>
      <c r="B88" s="30" t="s">
        <v>59</v>
      </c>
      <c r="C88" s="24">
        <f>C90+C91</f>
        <v>0.25</v>
      </c>
    </row>
    <row r="89" spans="1:3" x14ac:dyDescent="0.25">
      <c r="A89" s="26"/>
      <c r="B89" s="27" t="s">
        <v>15</v>
      </c>
      <c r="C89" s="28"/>
    </row>
    <row r="90" spans="1:3" x14ac:dyDescent="0.25">
      <c r="A90" s="26"/>
      <c r="B90" s="31" t="s">
        <v>52</v>
      </c>
      <c r="C90" s="28">
        <v>0.25</v>
      </c>
    </row>
    <row r="91" spans="1:3" hidden="1" x14ac:dyDescent="0.25">
      <c r="A91" s="26"/>
      <c r="B91" s="31"/>
      <c r="C91" s="28"/>
    </row>
    <row r="92" spans="1:3" s="25" customFormat="1" x14ac:dyDescent="0.25">
      <c r="A92" s="22" t="s">
        <v>60</v>
      </c>
      <c r="B92" s="29" t="s">
        <v>61</v>
      </c>
      <c r="C92" s="24">
        <f>C94+C99+C104+C108+C112</f>
        <v>11.25</v>
      </c>
    </row>
    <row r="93" spans="1:3" x14ac:dyDescent="0.25">
      <c r="A93" s="26"/>
      <c r="B93" s="27" t="s">
        <v>12</v>
      </c>
      <c r="C93" s="28"/>
    </row>
    <row r="94" spans="1:3" s="25" customFormat="1" x14ac:dyDescent="0.25">
      <c r="A94" s="22" t="s">
        <v>62</v>
      </c>
      <c r="B94" s="30" t="s">
        <v>63</v>
      </c>
      <c r="C94" s="24">
        <f>C96+C97+C98</f>
        <v>4</v>
      </c>
    </row>
    <row r="95" spans="1:3" x14ac:dyDescent="0.25">
      <c r="A95" s="26"/>
      <c r="B95" s="27" t="s">
        <v>15</v>
      </c>
      <c r="C95" s="28"/>
    </row>
    <row r="96" spans="1:3" x14ac:dyDescent="0.25">
      <c r="A96" s="26"/>
      <c r="B96" s="31" t="s">
        <v>52</v>
      </c>
      <c r="C96" s="28">
        <v>1</v>
      </c>
    </row>
    <row r="97" spans="1:3" x14ac:dyDescent="0.25">
      <c r="A97" s="26"/>
      <c r="B97" s="31" t="s">
        <v>26</v>
      </c>
      <c r="C97" s="28">
        <v>2</v>
      </c>
    </row>
    <row r="98" spans="1:3" x14ac:dyDescent="0.25">
      <c r="A98" s="26"/>
      <c r="B98" s="31" t="s">
        <v>64</v>
      </c>
      <c r="C98" s="28">
        <v>1</v>
      </c>
    </row>
    <row r="99" spans="1:3" s="25" customFormat="1" x14ac:dyDescent="0.25">
      <c r="A99" s="22" t="s">
        <v>65</v>
      </c>
      <c r="B99" s="30" t="s">
        <v>66</v>
      </c>
      <c r="C99" s="24">
        <f>C101+C102+C103</f>
        <v>2.5</v>
      </c>
    </row>
    <row r="100" spans="1:3" x14ac:dyDescent="0.25">
      <c r="A100" s="26"/>
      <c r="B100" s="27" t="s">
        <v>15</v>
      </c>
      <c r="C100" s="28" t="s">
        <v>67</v>
      </c>
    </row>
    <row r="101" spans="1:3" x14ac:dyDescent="0.25">
      <c r="A101" s="26"/>
      <c r="B101" s="31" t="s">
        <v>52</v>
      </c>
      <c r="C101" s="28">
        <v>1</v>
      </c>
    </row>
    <row r="102" spans="1:3" x14ac:dyDescent="0.25">
      <c r="A102" s="26"/>
      <c r="B102" s="31" t="s">
        <v>26</v>
      </c>
      <c r="C102" s="28">
        <v>1.5</v>
      </c>
    </row>
    <row r="103" spans="1:3" ht="15.75" hidden="1" customHeight="1" x14ac:dyDescent="0.25">
      <c r="A103" s="26"/>
      <c r="B103" s="31" t="s">
        <v>64</v>
      </c>
      <c r="C103" s="28">
        <v>0</v>
      </c>
    </row>
    <row r="104" spans="1:3" s="25" customFormat="1" x14ac:dyDescent="0.25">
      <c r="A104" s="22" t="s">
        <v>68</v>
      </c>
      <c r="B104" s="30" t="s">
        <v>69</v>
      </c>
      <c r="C104" s="24">
        <f>C106+C107</f>
        <v>1.75</v>
      </c>
    </row>
    <row r="105" spans="1:3" x14ac:dyDescent="0.25">
      <c r="A105" s="26"/>
      <c r="B105" s="27" t="s">
        <v>15</v>
      </c>
      <c r="C105" s="28"/>
    </row>
    <row r="106" spans="1:3" x14ac:dyDescent="0.25">
      <c r="A106" s="26"/>
      <c r="B106" s="31" t="s">
        <v>52</v>
      </c>
      <c r="C106" s="28">
        <v>1</v>
      </c>
    </row>
    <row r="107" spans="1:3" x14ac:dyDescent="0.25">
      <c r="A107" s="26"/>
      <c r="B107" s="31" t="s">
        <v>26</v>
      </c>
      <c r="C107" s="28">
        <v>0.75</v>
      </c>
    </row>
    <row r="108" spans="1:3" s="25" customFormat="1" x14ac:dyDescent="0.25">
      <c r="A108" s="22" t="s">
        <v>70</v>
      </c>
      <c r="B108" s="30" t="s">
        <v>71</v>
      </c>
      <c r="C108" s="24">
        <f>C110+C111</f>
        <v>1.5</v>
      </c>
    </row>
    <row r="109" spans="1:3" x14ac:dyDescent="0.25">
      <c r="A109" s="26"/>
      <c r="B109" s="27" t="s">
        <v>15</v>
      </c>
      <c r="C109" s="28"/>
    </row>
    <row r="110" spans="1:3" x14ac:dyDescent="0.25">
      <c r="A110" s="26"/>
      <c r="B110" s="31" t="s">
        <v>52</v>
      </c>
      <c r="C110" s="28">
        <v>1</v>
      </c>
    </row>
    <row r="111" spans="1:3" x14ac:dyDescent="0.25">
      <c r="A111" s="26"/>
      <c r="B111" s="31" t="s">
        <v>64</v>
      </c>
      <c r="C111" s="28">
        <v>0.5</v>
      </c>
    </row>
    <row r="112" spans="1:3" s="25" customFormat="1" x14ac:dyDescent="0.25">
      <c r="A112" s="22" t="s">
        <v>72</v>
      </c>
      <c r="B112" s="30" t="s">
        <v>73</v>
      </c>
      <c r="C112" s="24">
        <f>C114+C115</f>
        <v>1.5</v>
      </c>
    </row>
    <row r="113" spans="1:3" x14ac:dyDescent="0.25">
      <c r="A113" s="26"/>
      <c r="B113" s="27" t="s">
        <v>15</v>
      </c>
      <c r="C113" s="28"/>
    </row>
    <row r="114" spans="1:3" x14ac:dyDescent="0.25">
      <c r="A114" s="26"/>
      <c r="B114" s="31" t="s">
        <v>52</v>
      </c>
      <c r="C114" s="28">
        <v>1</v>
      </c>
    </row>
    <row r="115" spans="1:3" x14ac:dyDescent="0.25">
      <c r="A115" s="26"/>
      <c r="B115" s="31" t="s">
        <v>64</v>
      </c>
      <c r="C115" s="28">
        <v>0.5</v>
      </c>
    </row>
    <row r="116" spans="1:3" s="25" customFormat="1" x14ac:dyDescent="0.25">
      <c r="A116" s="33" t="s">
        <v>74</v>
      </c>
      <c r="B116" s="34"/>
      <c r="C116" s="24">
        <f>C10+C20+C40+C73+C92</f>
        <v>222.60000000000002</v>
      </c>
    </row>
    <row r="117" spans="1:3" x14ac:dyDescent="0.25">
      <c r="B117" s="35"/>
    </row>
    <row r="118" spans="1:3" x14ac:dyDescent="0.25">
      <c r="B118" s="35"/>
    </row>
    <row r="119" spans="1:3" x14ac:dyDescent="0.25">
      <c r="A119" s="36"/>
      <c r="B119" s="37" t="s">
        <v>75</v>
      </c>
      <c r="C119" s="38"/>
    </row>
    <row r="120" spans="1:3" x14ac:dyDescent="0.25">
      <c r="B120" s="35"/>
    </row>
    <row r="121" spans="1:3" x14ac:dyDescent="0.25">
      <c r="B121" s="35"/>
    </row>
  </sheetData>
  <mergeCells count="1">
    <mergeCell ref="A116:B116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01.01.2025</vt:lpstr>
      <vt:lpstr>'01.01.2025'!Заголовки_для_печати</vt:lpstr>
      <vt:lpstr>'01.01.2025'!Область_печати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2024-12-25T08:47:24Z</dcterms:created>
  <dcterms:modified xsi:type="dcterms:W3CDTF">2024-12-25T08:48:07Z</dcterms:modified>
</cp:coreProperties>
</file>