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сесія\рішення про виконання бюджету\"/>
    </mc:Choice>
  </mc:AlternateContent>
  <xr:revisionPtr revIDLastSave="0" documentId="13_ncr:1_{E5E11CD2-DB88-4F79-BA8E-DE8A8C5FBA62}" xr6:coauthVersionLast="47" xr6:coauthVersionMax="47" xr10:uidLastSave="{00000000-0000-0000-0000-000000000000}"/>
  <bookViews>
    <workbookView xWindow="-120" yWindow="-120" windowWidth="29040" windowHeight="15840" xr2:uid="{BF3BD943-C280-4D36-8097-9DB8904407EC}"/>
  </bookViews>
  <sheets>
    <sheet name="Аркуш2" sheetId="2" r:id="rId1"/>
  </sheets>
  <definedNames>
    <definedName name="_xlnm.Print_Area" localSheetId="0">Аркуш2!$A$1:$J$97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2" l="1"/>
  <c r="I92" i="2"/>
  <c r="H92" i="2"/>
  <c r="G92" i="2"/>
  <c r="J91" i="2"/>
  <c r="I91" i="2"/>
  <c r="H91" i="2"/>
  <c r="G91" i="2"/>
  <c r="J90" i="2"/>
  <c r="I90" i="2"/>
  <c r="H90" i="2"/>
  <c r="G90" i="2"/>
  <c r="J89" i="2"/>
  <c r="I89" i="2"/>
  <c r="H89" i="2"/>
  <c r="G89" i="2"/>
  <c r="J88" i="2"/>
  <c r="I88" i="2"/>
  <c r="H88" i="2"/>
  <c r="G88" i="2"/>
  <c r="J87" i="2"/>
  <c r="I87" i="2"/>
  <c r="H87" i="2"/>
  <c r="G87" i="2"/>
  <c r="J86" i="2"/>
  <c r="I86" i="2"/>
  <c r="H86" i="2"/>
  <c r="G86" i="2"/>
  <c r="J85" i="2"/>
  <c r="I85" i="2"/>
  <c r="H85" i="2"/>
  <c r="G85" i="2"/>
  <c r="J84" i="2"/>
  <c r="I84" i="2"/>
  <c r="H84" i="2"/>
  <c r="G84" i="2"/>
  <c r="J83" i="2"/>
  <c r="I83" i="2"/>
  <c r="H83" i="2"/>
  <c r="G83" i="2"/>
  <c r="J82" i="2"/>
  <c r="I82" i="2"/>
  <c r="H82" i="2"/>
  <c r="G82" i="2"/>
  <c r="J81" i="2"/>
  <c r="I81" i="2"/>
  <c r="H81" i="2"/>
  <c r="G81" i="2"/>
  <c r="J80" i="2"/>
  <c r="I80" i="2"/>
  <c r="H80" i="2"/>
  <c r="G80" i="2"/>
  <c r="J79" i="2"/>
  <c r="I79" i="2"/>
  <c r="H79" i="2"/>
  <c r="G79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J7" i="2"/>
  <c r="I7" i="2"/>
  <c r="H74" i="2" l="1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</calcChain>
</file>

<file path=xl/sharedStrings.xml><?xml version="1.0" encoding="utf-8"?>
<sst xmlns="http://schemas.openxmlformats.org/spreadsheetml/2006/main" count="194" uniqueCount="148">
  <si>
    <t>ККД</t>
  </si>
  <si>
    <t>+/-</t>
  </si>
  <si>
    <t>% викон.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</si>
  <si>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</si>
  <si>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</si>
  <si>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</si>
  <si>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</si>
  <si>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</si>
  <si>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</si>
  <si>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</si>
  <si>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</si>
  <si>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</si>
  <si>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</si>
  <si>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</si>
  <si>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</si>
  <si>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</si>
  <si>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</si>
  <si>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</si>
  <si>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</si>
  <si>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</si>
  <si>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</si>
  <si>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</si>
  <si>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</si>
  <si>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</si>
  <si>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</si>
  <si>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</si>
  <si>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</si>
  <si>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</si>
  <si>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</si>
  <si>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</si>
  <si>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</si>
  <si>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</si>
  <si>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</si>
  <si>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</si>
  <si>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</si>
  <si>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</si>
  <si>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</si>
  <si>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</si>
  <si>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</si>
  <si>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</si>
  <si>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</si>
  <si>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</si>
  <si>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</si>
  <si>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</si>
  <si>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</si>
  <si>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</si>
  <si>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</si>
  <si>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</si>
  <si>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</si>
  <si>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</si>
  <si>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</si>
  <si>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</si>
  <si>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</si>
  <si>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</si>
  <si>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</si>
  <si>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</si>
  <si>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</si>
  <si>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</si>
  <si>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</si>
  <si>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</si>
  <si>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</si>
  <si>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</si>
  <si>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</si>
  <si>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</si>
  <si>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</si>
  <si>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</si>
  <si>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</si>
  <si>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</si>
  <si>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</si>
  <si>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</si>
  <si>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</si>
  <si>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</si>
  <si>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</si>
  <si>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</si>
  <si>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</si>
  <si>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</si>
  <si>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</si>
  <si>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</si>
  <si>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</si>
  <si>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</si>
  <si>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</si>
  <si>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</si>
  <si>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</si>
  <si>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</si>
  <si>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</si>
  <si>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</si>
  <si>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</si>
  <si>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</si>
  <si>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</si>
  <si>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</si>
  <si>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</si>
  <si>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</si>
  <si>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</si>
  <si>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</si>
  <si>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</si>
  <si>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</si>
  <si>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</si>
  <si>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</si>
  <si>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</si>
  <si>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</si>
  <si>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</si>
  <si>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</si>
  <si>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</si>
  <si>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</si>
  <si>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</si>
  <si>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</si>
  <si>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</si>
  <si>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</si>
  <si>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</si>
  <si>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</si>
  <si>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</si>
  <si>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</si>
  <si>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</si>
  <si>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</si>
  <si>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</si>
  <si>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</si>
  <si>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</si>
  <si>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</si>
  <si>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</si>
  <si>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</si>
  <si>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</si>
  <si>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</si>
  <si>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</si>
  <si>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</si>
  <si>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</si>
  <si>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</si>
  <si>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</si>
  <si>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</si>
  <si>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</si>
  <si>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</si>
  <si>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</si>
  <si>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</si>
  <si>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</si>
  <si>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</si>
  <si>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</si>
  <si>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Уточнений план на 2026 рік</t>
  </si>
  <si>
    <t>Планові показники 
на січень -
березень
2026 року</t>
  </si>
  <si>
    <t>Фактичні надходження 
за січень -
березень
2026 року</t>
  </si>
  <si>
    <t>Рівень виконання планових показників</t>
  </si>
  <si>
    <t>Звіт</t>
  </si>
  <si>
    <t>про виконання бюджету Грушівської сільської територіальної громади</t>
  </si>
  <si>
    <t>за І квартал 2026 року</t>
  </si>
  <si>
    <t>Начальник відділу</t>
  </si>
  <si>
    <t>Ольга ПОЛЬОВА</t>
  </si>
  <si>
    <t>Фактичні надходження 
за січень -
березень
2025 року</t>
  </si>
  <si>
    <t>Доходи загального фонду</t>
  </si>
  <si>
    <t>Доходи спеціального фонду</t>
  </si>
  <si>
    <t>Додаток 2 до рішення сесії №724 від 21.05.2026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</si>
</sst>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1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8ACF-1661-47C9-AA6D-C81F5613984A}">
  <dimension ref="A1:J94"/>
  <sheetViews>
    <sheetView tabSelected="1" view="pageBreakPreview" zoomScale="60" zoomScaleNormal="100" workbookViewId="0">
      <selection activeCell="F4" sqref="F4"/>
    </sheetView>
  </sheetViews>
  <sheetFormatPr defaultRowHeight="12.75" x14ac:dyDescent="0.2"/>
  <cols>
    <col min="1" max="1" width="12.28515625" style="1" customWidth="1"/>
    <col min="2" max="2" width="41.42578125" style="2" customWidth="1"/>
    <col min="3" max="3" width="14.5703125" style="2" customWidth="1"/>
    <col min="4" max="4" width="12.42578125" style="9" customWidth="1"/>
    <col min="5" max="5" width="12.5703125" style="9" customWidth="1"/>
    <col min="6" max="6" width="13.140625" style="9" customWidth="1"/>
    <col min="7" max="8" width="11.42578125" style="9" customWidth="1"/>
    <col min="9" max="9" width="11.85546875" style="9" customWidth="1"/>
    <col min="10" max="10" width="13" style="9" customWidth="1"/>
  </cols>
  <sheetData>
    <row r="1" spans="1:10" ht="15.75" x14ac:dyDescent="0.25">
      <c r="A1" s="19" t="s">
        <v>139</v>
      </c>
      <c r="B1" s="19"/>
      <c r="C1" s="19"/>
      <c r="D1" s="19"/>
      <c r="E1" s="19"/>
      <c r="F1" s="19"/>
      <c r="G1" s="19"/>
      <c r="H1" s="19"/>
      <c r="I1"/>
      <c r="J1"/>
    </row>
    <row r="2" spans="1:10" ht="15.75" x14ac:dyDescent="0.25">
      <c r="A2" s="19" t="s">
        <v>140</v>
      </c>
      <c r="B2" s="19"/>
      <c r="C2" s="19"/>
      <c r="D2" s="19"/>
      <c r="E2" s="19"/>
      <c r="F2" s="19"/>
      <c r="G2" s="19"/>
      <c r="H2" s="19"/>
      <c r="I2"/>
      <c r="J2"/>
    </row>
    <row r="3" spans="1:10" ht="15.75" x14ac:dyDescent="0.25">
      <c r="A3" s="19" t="s">
        <v>141</v>
      </c>
      <c r="B3" s="19"/>
      <c r="C3" s="19"/>
      <c r="D3" s="19"/>
      <c r="E3" s="19"/>
      <c r="F3" s="19"/>
      <c r="G3" s="19"/>
      <c r="H3" s="19"/>
      <c r="I3"/>
      <c r="J3"/>
    </row>
    <row r="4" spans="1:10" x14ac:dyDescent="0.2">
      <c r="A4" s="3"/>
      <c r="B4" s="3"/>
      <c r="C4" s="3"/>
      <c r="E4" s="10"/>
      <c r="F4" s="9" t="s">
        <v>147</v>
      </c>
    </row>
    <row r="5" spans="1:10" ht="63.75" customHeight="1" x14ac:dyDescent="0.2">
      <c r="A5" s="20" t="s">
        <v>0</v>
      </c>
      <c r="B5" s="22" t="s">
        <v>145</v>
      </c>
      <c r="C5" s="24" t="s">
        <v>144</v>
      </c>
      <c r="D5" s="24" t="s">
        <v>135</v>
      </c>
      <c r="E5" s="24" t="s">
        <v>136</v>
      </c>
      <c r="F5" s="24" t="s">
        <v>137</v>
      </c>
      <c r="G5" s="17" t="s">
        <v>138</v>
      </c>
      <c r="H5" s="18"/>
      <c r="I5" s="17" t="s">
        <v>138</v>
      </c>
      <c r="J5" s="18"/>
    </row>
    <row r="6" spans="1:10" x14ac:dyDescent="0.2">
      <c r="A6" s="21"/>
      <c r="B6" s="23"/>
      <c r="C6" s="25"/>
      <c r="D6" s="25"/>
      <c r="E6" s="25"/>
      <c r="F6" s="25"/>
      <c r="G6" s="8" t="s">
        <v>1</v>
      </c>
      <c r="H6" s="8" t="s">
        <v>2</v>
      </c>
      <c r="I6" s="8" t="s">
        <v>1</v>
      </c>
      <c r="J6" s="8" t="s">
        <v>2</v>
      </c>
    </row>
    <row r="7" spans="1:10" x14ac:dyDescent="0.2">
      <c r="A7" s="4" t="s">
        <v>3</v>
      </c>
      <c r="B7" s="5" t="s">
        <v>4</v>
      </c>
      <c r="C7" s="14">
        <v>6975837.7499999991</v>
      </c>
      <c r="D7" s="11">
        <v>30858103</v>
      </c>
      <c r="E7" s="11">
        <v>5751410</v>
      </c>
      <c r="F7" s="11">
        <v>6218158.8400000008</v>
      </c>
      <c r="G7" s="11">
        <f t="shared" ref="G7:G70" si="0">F7-E7</f>
        <v>466748.84000000078</v>
      </c>
      <c r="H7" s="11">
        <f t="shared" ref="H7:H70" si="1">IF(E7=0,0,F7/E7*100)</f>
        <v>108.11538109785255</v>
      </c>
      <c r="I7" s="11">
        <f>F7-C7</f>
        <v>-757678.90999999829</v>
      </c>
      <c r="J7" s="11">
        <f>IF(F7=0,0,F7/C7*100)</f>
        <v>89.138524473279233</v>
      </c>
    </row>
    <row r="8" spans="1:10" ht="25.5" x14ac:dyDescent="0.2">
      <c r="A8" s="4" t="s">
        <v>5</v>
      </c>
      <c r="B8" s="5" t="s">
        <v>6</v>
      </c>
      <c r="C8" s="14">
        <v>2480286.13</v>
      </c>
      <c r="D8" s="11">
        <v>15890003</v>
      </c>
      <c r="E8" s="11">
        <v>2677700</v>
      </c>
      <c r="F8" s="11">
        <v>2736110.79</v>
      </c>
      <c r="G8" s="11">
        <f t="shared" si="0"/>
        <v>58410.790000000037</v>
      </c>
      <c r="H8" s="11">
        <f t="shared" si="1"/>
        <v>102.18137916868955</v>
      </c>
      <c r="I8" s="11">
        <f t="shared" ref="I8:I71" si="2">F8-C8</f>
        <v>255824.66000000015</v>
      </c>
      <c r="J8" s="11">
        <f t="shared" ref="J8:J71" si="3">IF(F8=0,0,F8/C8*100)</f>
        <v>110.31432046914685</v>
      </c>
    </row>
    <row r="9" spans="1:10" x14ac:dyDescent="0.2">
      <c r="A9" s="4" t="s">
        <v>7</v>
      </c>
      <c r="B9" s="5" t="s">
        <v>8</v>
      </c>
      <c r="C9" s="14">
        <v>2466749.13</v>
      </c>
      <c r="D9" s="11">
        <v>15876403</v>
      </c>
      <c r="E9" s="11">
        <v>2664100</v>
      </c>
      <c r="F9" s="11">
        <v>2736110.79</v>
      </c>
      <c r="G9" s="11">
        <f t="shared" si="0"/>
        <v>72010.790000000037</v>
      </c>
      <c r="H9" s="11">
        <f t="shared" si="1"/>
        <v>102.70300626853346</v>
      </c>
      <c r="I9" s="11">
        <f t="shared" si="2"/>
        <v>269361.66000000015</v>
      </c>
      <c r="J9" s="11">
        <f t="shared" si="3"/>
        <v>110.91970223984634</v>
      </c>
    </row>
    <row r="10" spans="1:10" ht="38.25" x14ac:dyDescent="0.2">
      <c r="A10" s="6" t="s">
        <v>9</v>
      </c>
      <c r="B10" s="7" t="s">
        <v>10</v>
      </c>
      <c r="C10" s="15">
        <v>1905878.94</v>
      </c>
      <c r="D10" s="8">
        <v>8702843</v>
      </c>
      <c r="E10" s="8">
        <v>2058300</v>
      </c>
      <c r="F10" s="8">
        <v>2214607.2400000002</v>
      </c>
      <c r="G10" s="8">
        <f>F10-E10</f>
        <v>156307.24000000022</v>
      </c>
      <c r="H10" s="8">
        <f>IF(E10=0,0,F10/E10*100)</f>
        <v>107.59399698780547</v>
      </c>
      <c r="I10" s="16">
        <f t="shared" si="2"/>
        <v>308728.30000000028</v>
      </c>
      <c r="J10" s="16">
        <f t="shared" si="3"/>
        <v>116.19873610650214</v>
      </c>
    </row>
    <row r="11" spans="1:10" ht="38.25" x14ac:dyDescent="0.2">
      <c r="A11" s="6" t="s">
        <v>11</v>
      </c>
      <c r="B11" s="7" t="s">
        <v>12</v>
      </c>
      <c r="C11" s="15">
        <v>449912.23</v>
      </c>
      <c r="D11" s="8">
        <v>6039060</v>
      </c>
      <c r="E11" s="8">
        <v>485900</v>
      </c>
      <c r="F11" s="8">
        <v>355305.63</v>
      </c>
      <c r="G11" s="8">
        <f t="shared" si="0"/>
        <v>-130594.37</v>
      </c>
      <c r="H11" s="8">
        <f t="shared" si="1"/>
        <v>73.123200246964387</v>
      </c>
      <c r="I11" s="16">
        <f t="shared" si="2"/>
        <v>-94606.599999999977</v>
      </c>
      <c r="J11" s="16">
        <f t="shared" si="3"/>
        <v>78.97220975744537</v>
      </c>
    </row>
    <row r="12" spans="1:10" ht="38.25" x14ac:dyDescent="0.2">
      <c r="A12" s="6" t="s">
        <v>13</v>
      </c>
      <c r="B12" s="7" t="s">
        <v>14</v>
      </c>
      <c r="C12" s="15">
        <v>56564.93</v>
      </c>
      <c r="D12" s="8">
        <v>272800</v>
      </c>
      <c r="E12" s="8">
        <v>61100</v>
      </c>
      <c r="F12" s="8">
        <v>17183.54</v>
      </c>
      <c r="G12" s="8">
        <f t="shared" si="0"/>
        <v>-43916.46</v>
      </c>
      <c r="H12" s="8">
        <f t="shared" si="1"/>
        <v>28.123633387888709</v>
      </c>
      <c r="I12" s="16">
        <f t="shared" si="2"/>
        <v>-39381.39</v>
      </c>
      <c r="J12" s="16">
        <f t="shared" si="3"/>
        <v>30.378434128708371</v>
      </c>
    </row>
    <row r="13" spans="1:10" ht="38.25" x14ac:dyDescent="0.2">
      <c r="A13" s="6" t="s">
        <v>15</v>
      </c>
      <c r="B13" s="7" t="s">
        <v>16</v>
      </c>
      <c r="C13" s="15">
        <v>54393.03</v>
      </c>
      <c r="D13" s="8">
        <v>861700</v>
      </c>
      <c r="E13" s="8">
        <v>58800</v>
      </c>
      <c r="F13" s="8">
        <v>149014.38</v>
      </c>
      <c r="G13" s="8">
        <f t="shared" si="0"/>
        <v>90214.38</v>
      </c>
      <c r="H13" s="8">
        <f t="shared" si="1"/>
        <v>253.42581632653059</v>
      </c>
      <c r="I13" s="16">
        <f t="shared" si="2"/>
        <v>94621.35</v>
      </c>
      <c r="J13" s="16">
        <f t="shared" si="3"/>
        <v>273.95859359186278</v>
      </c>
    </row>
    <row r="14" spans="1:10" x14ac:dyDescent="0.2">
      <c r="A14" s="4" t="s">
        <v>17</v>
      </c>
      <c r="B14" s="5" t="s">
        <v>18</v>
      </c>
      <c r="C14" s="14">
        <v>13537</v>
      </c>
      <c r="D14" s="11">
        <v>13600</v>
      </c>
      <c r="E14" s="11">
        <v>13600</v>
      </c>
      <c r="F14" s="11">
        <v>0</v>
      </c>
      <c r="G14" s="11">
        <f t="shared" si="0"/>
        <v>-13600</v>
      </c>
      <c r="H14" s="11">
        <f t="shared" si="1"/>
        <v>0</v>
      </c>
      <c r="I14" s="11">
        <f t="shared" si="2"/>
        <v>-13537</v>
      </c>
      <c r="J14" s="11">
        <f t="shared" si="3"/>
        <v>0</v>
      </c>
    </row>
    <row r="15" spans="1:10" ht="25.5" x14ac:dyDescent="0.2">
      <c r="A15" s="6" t="s">
        <v>19</v>
      </c>
      <c r="B15" s="7" t="s">
        <v>20</v>
      </c>
      <c r="C15" s="15">
        <v>13537</v>
      </c>
      <c r="D15" s="8">
        <v>13600</v>
      </c>
      <c r="E15" s="8">
        <v>13600</v>
      </c>
      <c r="F15" s="8">
        <v>0</v>
      </c>
      <c r="G15" s="8">
        <f t="shared" si="0"/>
        <v>-13600</v>
      </c>
      <c r="H15" s="8">
        <f t="shared" si="1"/>
        <v>0</v>
      </c>
      <c r="I15" s="16">
        <f t="shared" si="2"/>
        <v>-13537</v>
      </c>
      <c r="J15" s="16">
        <f t="shared" si="3"/>
        <v>0</v>
      </c>
    </row>
    <row r="16" spans="1:10" ht="25.5" x14ac:dyDescent="0.2">
      <c r="A16" s="4" t="s">
        <v>21</v>
      </c>
      <c r="B16" s="5" t="s">
        <v>22</v>
      </c>
      <c r="C16" s="14">
        <v>12559.76</v>
      </c>
      <c r="D16" s="11">
        <v>74100</v>
      </c>
      <c r="E16" s="11">
        <v>13600</v>
      </c>
      <c r="F16" s="11">
        <v>14798.83</v>
      </c>
      <c r="G16" s="11">
        <f t="shared" si="0"/>
        <v>1198.83</v>
      </c>
      <c r="H16" s="11">
        <f t="shared" si="1"/>
        <v>108.81492647058823</v>
      </c>
      <c r="I16" s="11">
        <f t="shared" si="2"/>
        <v>2239.0699999999997</v>
      </c>
      <c r="J16" s="11">
        <f t="shared" si="3"/>
        <v>117.82733109549864</v>
      </c>
    </row>
    <row r="17" spans="1:10" ht="25.5" x14ac:dyDescent="0.2">
      <c r="A17" s="4" t="s">
        <v>23</v>
      </c>
      <c r="B17" s="5" t="s">
        <v>24</v>
      </c>
      <c r="C17" s="14">
        <v>0</v>
      </c>
      <c r="D17" s="11">
        <v>1400</v>
      </c>
      <c r="E17" s="11">
        <v>0</v>
      </c>
      <c r="F17" s="11">
        <v>0</v>
      </c>
      <c r="G17" s="11">
        <f t="shared" si="0"/>
        <v>0</v>
      </c>
      <c r="H17" s="11">
        <f t="shared" si="1"/>
        <v>0</v>
      </c>
      <c r="I17" s="11">
        <f t="shared" si="2"/>
        <v>0</v>
      </c>
      <c r="J17" s="11">
        <f t="shared" si="3"/>
        <v>0</v>
      </c>
    </row>
    <row r="18" spans="1:10" ht="63.75" x14ac:dyDescent="0.2">
      <c r="A18" s="6" t="s">
        <v>25</v>
      </c>
      <c r="B18" s="7" t="s">
        <v>26</v>
      </c>
      <c r="C18" s="15">
        <v>0</v>
      </c>
      <c r="D18" s="8">
        <v>1400</v>
      </c>
      <c r="E18" s="8">
        <v>0</v>
      </c>
      <c r="F18" s="8">
        <v>0</v>
      </c>
      <c r="G18" s="8">
        <f t="shared" si="0"/>
        <v>0</v>
      </c>
      <c r="H18" s="8">
        <f t="shared" si="1"/>
        <v>0</v>
      </c>
      <c r="I18" s="16">
        <f t="shared" si="2"/>
        <v>0</v>
      </c>
      <c r="J18" s="16">
        <f t="shared" si="3"/>
        <v>0</v>
      </c>
    </row>
    <row r="19" spans="1:10" ht="25.5" x14ac:dyDescent="0.2">
      <c r="A19" s="4" t="s">
        <v>27</v>
      </c>
      <c r="B19" s="5" t="s">
        <v>28</v>
      </c>
      <c r="C19" s="14">
        <v>12559.76</v>
      </c>
      <c r="D19" s="11">
        <v>72700</v>
      </c>
      <c r="E19" s="11">
        <v>13600</v>
      </c>
      <c r="F19" s="11">
        <v>14798.83</v>
      </c>
      <c r="G19" s="11">
        <f t="shared" si="0"/>
        <v>1198.83</v>
      </c>
      <c r="H19" s="11">
        <f t="shared" si="1"/>
        <v>108.81492647058823</v>
      </c>
      <c r="I19" s="11">
        <f t="shared" si="2"/>
        <v>2239.0699999999997</v>
      </c>
      <c r="J19" s="11">
        <f t="shared" si="3"/>
        <v>117.82733109549864</v>
      </c>
    </row>
    <row r="20" spans="1:10" ht="63.75" x14ac:dyDescent="0.2">
      <c r="A20" s="6" t="s">
        <v>29</v>
      </c>
      <c r="B20" s="7" t="s">
        <v>30</v>
      </c>
      <c r="C20" s="15">
        <v>12559.76</v>
      </c>
      <c r="D20" s="8">
        <v>72700</v>
      </c>
      <c r="E20" s="8">
        <v>13600</v>
      </c>
      <c r="F20" s="8">
        <v>14798.83</v>
      </c>
      <c r="G20" s="8">
        <f t="shared" si="0"/>
        <v>1198.83</v>
      </c>
      <c r="H20" s="8">
        <f t="shared" si="1"/>
        <v>108.81492647058823</v>
      </c>
      <c r="I20" s="16">
        <f t="shared" si="2"/>
        <v>2239.0699999999997</v>
      </c>
      <c r="J20" s="16">
        <f t="shared" si="3"/>
        <v>117.82733109549864</v>
      </c>
    </row>
    <row r="21" spans="1:10" x14ac:dyDescent="0.2">
      <c r="A21" s="4" t="s">
        <v>31</v>
      </c>
      <c r="B21" s="5" t="s">
        <v>32</v>
      </c>
      <c r="C21" s="14">
        <v>101687.31</v>
      </c>
      <c r="D21" s="11">
        <v>450000</v>
      </c>
      <c r="E21" s="11">
        <v>103560</v>
      </c>
      <c r="F21" s="11">
        <v>128145.82</v>
      </c>
      <c r="G21" s="11">
        <f t="shared" si="0"/>
        <v>24585.820000000007</v>
      </c>
      <c r="H21" s="11">
        <f t="shared" si="1"/>
        <v>123.74065276168405</v>
      </c>
      <c r="I21" s="11">
        <f t="shared" si="2"/>
        <v>26458.510000000009</v>
      </c>
      <c r="J21" s="11">
        <f t="shared" si="3"/>
        <v>126.01948070019751</v>
      </c>
    </row>
    <row r="22" spans="1:10" ht="25.5" x14ac:dyDescent="0.2">
      <c r="A22" s="6" t="s">
        <v>33</v>
      </c>
      <c r="B22" s="7" t="s">
        <v>34</v>
      </c>
      <c r="C22" s="15">
        <v>4310.04</v>
      </c>
      <c r="D22" s="8">
        <v>11000</v>
      </c>
      <c r="E22" s="8">
        <v>4350</v>
      </c>
      <c r="F22" s="8">
        <v>3035.2</v>
      </c>
      <c r="G22" s="8">
        <f t="shared" si="0"/>
        <v>-1314.8000000000002</v>
      </c>
      <c r="H22" s="8">
        <f t="shared" si="1"/>
        <v>69.774712643678157</v>
      </c>
      <c r="I22" s="16">
        <f t="shared" si="2"/>
        <v>-1274.8400000000001</v>
      </c>
      <c r="J22" s="16">
        <f t="shared" si="3"/>
        <v>70.421620216981736</v>
      </c>
    </row>
    <row r="23" spans="1:10" x14ac:dyDescent="0.2">
      <c r="A23" s="4" t="s">
        <v>35</v>
      </c>
      <c r="B23" s="5" t="s">
        <v>36</v>
      </c>
      <c r="C23" s="14">
        <v>4310.04</v>
      </c>
      <c r="D23" s="11">
        <v>11000</v>
      </c>
      <c r="E23" s="11">
        <v>4350</v>
      </c>
      <c r="F23" s="11">
        <v>3035.2</v>
      </c>
      <c r="G23" s="11">
        <f t="shared" si="0"/>
        <v>-1314.8000000000002</v>
      </c>
      <c r="H23" s="11">
        <f t="shared" si="1"/>
        <v>69.774712643678157</v>
      </c>
      <c r="I23" s="11">
        <f t="shared" si="2"/>
        <v>-1274.8400000000001</v>
      </c>
      <c r="J23" s="11">
        <f t="shared" si="3"/>
        <v>70.421620216981736</v>
      </c>
    </row>
    <row r="24" spans="1:10" ht="38.25" x14ac:dyDescent="0.2">
      <c r="A24" s="6" t="s">
        <v>37</v>
      </c>
      <c r="B24" s="7" t="s">
        <v>38</v>
      </c>
      <c r="C24" s="15">
        <v>19760.95</v>
      </c>
      <c r="D24" s="8">
        <v>80000</v>
      </c>
      <c r="E24" s="8">
        <v>19810</v>
      </c>
      <c r="F24" s="8">
        <v>36061.94</v>
      </c>
      <c r="G24" s="8">
        <f t="shared" si="0"/>
        <v>16251.940000000002</v>
      </c>
      <c r="H24" s="8">
        <f t="shared" si="1"/>
        <v>182.03907117617365</v>
      </c>
      <c r="I24" s="16">
        <f t="shared" si="2"/>
        <v>16300.990000000002</v>
      </c>
      <c r="J24" s="16">
        <f t="shared" si="3"/>
        <v>182.49092275421981</v>
      </c>
    </row>
    <row r="25" spans="1:10" x14ac:dyDescent="0.2">
      <c r="A25" s="4" t="s">
        <v>39</v>
      </c>
      <c r="B25" s="5" t="s">
        <v>36</v>
      </c>
      <c r="C25" s="14">
        <v>19760.95</v>
      </c>
      <c r="D25" s="11">
        <v>80000</v>
      </c>
      <c r="E25" s="11">
        <v>19810</v>
      </c>
      <c r="F25" s="11">
        <v>36061.94</v>
      </c>
      <c r="G25" s="11">
        <f t="shared" si="0"/>
        <v>16251.940000000002</v>
      </c>
      <c r="H25" s="11">
        <f t="shared" si="1"/>
        <v>182.03907117617365</v>
      </c>
      <c r="I25" s="11">
        <f t="shared" si="2"/>
        <v>16300.990000000002</v>
      </c>
      <c r="J25" s="11">
        <f t="shared" si="3"/>
        <v>182.49092275421981</v>
      </c>
    </row>
    <row r="26" spans="1:10" ht="38.25" x14ac:dyDescent="0.2">
      <c r="A26" s="4" t="s">
        <v>40</v>
      </c>
      <c r="B26" s="5" t="s">
        <v>41</v>
      </c>
      <c r="C26" s="14">
        <v>77616.320000000007</v>
      </c>
      <c r="D26" s="11">
        <v>359000</v>
      </c>
      <c r="E26" s="11">
        <v>79400</v>
      </c>
      <c r="F26" s="11">
        <v>89048.68</v>
      </c>
      <c r="G26" s="11">
        <f t="shared" si="0"/>
        <v>9648.679999999993</v>
      </c>
      <c r="H26" s="11">
        <f t="shared" si="1"/>
        <v>112.15198992443325</v>
      </c>
      <c r="I26" s="11">
        <f t="shared" si="2"/>
        <v>11432.359999999986</v>
      </c>
      <c r="J26" s="11">
        <f t="shared" si="3"/>
        <v>114.72932496670802</v>
      </c>
    </row>
    <row r="27" spans="1:10" ht="76.5" x14ac:dyDescent="0.2">
      <c r="A27" s="6" t="s">
        <v>42</v>
      </c>
      <c r="B27" s="7" t="s">
        <v>43</v>
      </c>
      <c r="C27" s="15">
        <v>47937.32</v>
      </c>
      <c r="D27" s="8">
        <v>218300</v>
      </c>
      <c r="E27" s="8">
        <v>48200</v>
      </c>
      <c r="F27" s="8">
        <v>48817.68</v>
      </c>
      <c r="G27" s="8">
        <f t="shared" si="0"/>
        <v>617.68000000000029</v>
      </c>
      <c r="H27" s="8">
        <f t="shared" si="1"/>
        <v>101.28149377593361</v>
      </c>
      <c r="I27" s="16">
        <f t="shared" si="2"/>
        <v>880.36000000000058</v>
      </c>
      <c r="J27" s="16">
        <f t="shared" si="3"/>
        <v>101.8364814720556</v>
      </c>
    </row>
    <row r="28" spans="1:10" ht="63.75" x14ac:dyDescent="0.2">
      <c r="A28" s="6" t="s">
        <v>44</v>
      </c>
      <c r="B28" s="7" t="s">
        <v>45</v>
      </c>
      <c r="C28" s="15">
        <v>29679</v>
      </c>
      <c r="D28" s="8">
        <v>140700</v>
      </c>
      <c r="E28" s="8">
        <v>31200</v>
      </c>
      <c r="F28" s="8">
        <v>40231</v>
      </c>
      <c r="G28" s="8">
        <f t="shared" si="0"/>
        <v>9031</v>
      </c>
      <c r="H28" s="8">
        <f t="shared" si="1"/>
        <v>128.94551282051282</v>
      </c>
      <c r="I28" s="16">
        <f t="shared" si="2"/>
        <v>10552</v>
      </c>
      <c r="J28" s="16">
        <f t="shared" si="3"/>
        <v>135.55375854981637</v>
      </c>
    </row>
    <row r="29" spans="1:10" ht="38.25" x14ac:dyDescent="0.2">
      <c r="A29" s="4" t="s">
        <v>46</v>
      </c>
      <c r="B29" s="5" t="s">
        <v>47</v>
      </c>
      <c r="C29" s="14">
        <v>4381304.55</v>
      </c>
      <c r="D29" s="11">
        <v>14444000</v>
      </c>
      <c r="E29" s="11">
        <v>2956550</v>
      </c>
      <c r="F29" s="11">
        <v>3339103.4</v>
      </c>
      <c r="G29" s="11">
        <f t="shared" si="0"/>
        <v>382553.39999999991</v>
      </c>
      <c r="H29" s="11">
        <f t="shared" si="1"/>
        <v>112.93918249310852</v>
      </c>
      <c r="I29" s="11">
        <f t="shared" si="2"/>
        <v>-1042201.1499999999</v>
      </c>
      <c r="J29" s="11">
        <f t="shared" si="3"/>
        <v>76.212538112649568</v>
      </c>
    </row>
    <row r="30" spans="1:10" x14ac:dyDescent="0.2">
      <c r="A30" s="4" t="s">
        <v>48</v>
      </c>
      <c r="B30" s="5" t="s">
        <v>49</v>
      </c>
      <c r="C30" s="14">
        <v>1079970.02</v>
      </c>
      <c r="D30" s="11">
        <v>5143100</v>
      </c>
      <c r="E30" s="11">
        <v>800400</v>
      </c>
      <c r="F30" s="11">
        <v>1031493.59</v>
      </c>
      <c r="G30" s="11">
        <f t="shared" si="0"/>
        <v>231093.58999999997</v>
      </c>
      <c r="H30" s="11">
        <f t="shared" si="1"/>
        <v>128.87226261869066</v>
      </c>
      <c r="I30" s="11">
        <f t="shared" si="2"/>
        <v>-48476.430000000051</v>
      </c>
      <c r="J30" s="11">
        <f t="shared" si="3"/>
        <v>95.511317064153317</v>
      </c>
    </row>
    <row r="31" spans="1:10" ht="51" x14ac:dyDescent="0.2">
      <c r="A31" s="6" t="s">
        <v>50</v>
      </c>
      <c r="B31" s="7" t="s">
        <v>51</v>
      </c>
      <c r="C31" s="15">
        <v>8564.4599999999991</v>
      </c>
      <c r="D31" s="8">
        <v>91700</v>
      </c>
      <c r="E31" s="8">
        <v>10100</v>
      </c>
      <c r="F31" s="8">
        <v>6168.65</v>
      </c>
      <c r="G31" s="8">
        <f t="shared" si="0"/>
        <v>-3931.3500000000004</v>
      </c>
      <c r="H31" s="8">
        <f t="shared" si="1"/>
        <v>61.075742574257418</v>
      </c>
      <c r="I31" s="16">
        <f t="shared" si="2"/>
        <v>-2395.8099999999995</v>
      </c>
      <c r="J31" s="16">
        <f t="shared" si="3"/>
        <v>72.026140585629449</v>
      </c>
    </row>
    <row r="32" spans="1:10" ht="51" x14ac:dyDescent="0.2">
      <c r="A32" s="6" t="s">
        <v>52</v>
      </c>
      <c r="B32" s="7" t="s">
        <v>53</v>
      </c>
      <c r="C32" s="15">
        <v>19694.599999999999</v>
      </c>
      <c r="D32" s="8">
        <v>119300</v>
      </c>
      <c r="E32" s="8">
        <v>21200</v>
      </c>
      <c r="F32" s="8">
        <v>17334.12</v>
      </c>
      <c r="G32" s="8">
        <f t="shared" si="0"/>
        <v>-3865.880000000001</v>
      </c>
      <c r="H32" s="8">
        <f t="shared" si="1"/>
        <v>81.764716981132068</v>
      </c>
      <c r="I32" s="16">
        <f t="shared" si="2"/>
        <v>-2360.4799999999996</v>
      </c>
      <c r="J32" s="16">
        <f t="shared" si="3"/>
        <v>88.014582677485194</v>
      </c>
    </row>
    <row r="33" spans="1:10" ht="51" x14ac:dyDescent="0.2">
      <c r="A33" s="6" t="s">
        <v>54</v>
      </c>
      <c r="B33" s="7" t="s">
        <v>55</v>
      </c>
      <c r="C33" s="15">
        <v>70995.960000000006</v>
      </c>
      <c r="D33" s="8">
        <v>262700</v>
      </c>
      <c r="E33" s="8">
        <v>72500</v>
      </c>
      <c r="F33" s="8">
        <v>65311.18</v>
      </c>
      <c r="G33" s="8">
        <f t="shared" si="0"/>
        <v>-7188.82</v>
      </c>
      <c r="H33" s="8">
        <f t="shared" si="1"/>
        <v>90.084386206896554</v>
      </c>
      <c r="I33" s="16">
        <f t="shared" si="2"/>
        <v>-5684.7800000000061</v>
      </c>
      <c r="J33" s="16">
        <f t="shared" si="3"/>
        <v>91.992811985358031</v>
      </c>
    </row>
    <row r="34" spans="1:10" x14ac:dyDescent="0.2">
      <c r="A34" s="6" t="s">
        <v>56</v>
      </c>
      <c r="B34" s="7" t="s">
        <v>57</v>
      </c>
      <c r="C34" s="15">
        <v>152292.07</v>
      </c>
      <c r="D34" s="8">
        <v>670000</v>
      </c>
      <c r="E34" s="8">
        <v>153800</v>
      </c>
      <c r="F34" s="8">
        <v>161443.20000000001</v>
      </c>
      <c r="G34" s="8">
        <f t="shared" si="0"/>
        <v>7643.2000000000116</v>
      </c>
      <c r="H34" s="8">
        <f t="shared" si="1"/>
        <v>104.96957087126137</v>
      </c>
      <c r="I34" s="16">
        <f t="shared" si="2"/>
        <v>9151.1300000000047</v>
      </c>
      <c r="J34" s="16">
        <f t="shared" si="3"/>
        <v>106.00893401737859</v>
      </c>
    </row>
    <row r="35" spans="1:10" x14ac:dyDescent="0.2">
      <c r="A35" s="6" t="s">
        <v>58</v>
      </c>
      <c r="B35" s="7" t="s">
        <v>59</v>
      </c>
      <c r="C35" s="15">
        <v>755672.21</v>
      </c>
      <c r="D35" s="8">
        <v>1765500</v>
      </c>
      <c r="E35" s="8">
        <v>441000</v>
      </c>
      <c r="F35" s="8">
        <v>540804.22</v>
      </c>
      <c r="G35" s="8">
        <f t="shared" si="0"/>
        <v>99804.219999999972</v>
      </c>
      <c r="H35" s="8">
        <f t="shared" si="1"/>
        <v>122.63134240362812</v>
      </c>
      <c r="I35" s="16">
        <f t="shared" si="2"/>
        <v>-214867.99</v>
      </c>
      <c r="J35" s="16">
        <f t="shared" si="3"/>
        <v>71.56597964612196</v>
      </c>
    </row>
    <row r="36" spans="1:10" x14ac:dyDescent="0.2">
      <c r="A36" s="6" t="s">
        <v>60</v>
      </c>
      <c r="B36" s="7" t="s">
        <v>61</v>
      </c>
      <c r="C36" s="15">
        <v>40759.51</v>
      </c>
      <c r="D36" s="8">
        <v>1923900</v>
      </c>
      <c r="E36" s="8">
        <v>42300</v>
      </c>
      <c r="F36" s="8">
        <v>112620.44</v>
      </c>
      <c r="G36" s="8">
        <f t="shared" si="0"/>
        <v>70320.44</v>
      </c>
      <c r="H36" s="8">
        <f t="shared" si="1"/>
        <v>266.24217494089834</v>
      </c>
      <c r="I36" s="16">
        <f t="shared" si="2"/>
        <v>71860.929999999993</v>
      </c>
      <c r="J36" s="16">
        <f t="shared" si="3"/>
        <v>276.30469551768408</v>
      </c>
    </row>
    <row r="37" spans="1:10" x14ac:dyDescent="0.2">
      <c r="A37" s="6" t="s">
        <v>62</v>
      </c>
      <c r="B37" s="7" t="s">
        <v>63</v>
      </c>
      <c r="C37" s="15">
        <v>31991.21</v>
      </c>
      <c r="D37" s="8">
        <v>260000</v>
      </c>
      <c r="E37" s="8">
        <v>34500</v>
      </c>
      <c r="F37" s="8">
        <v>94478.45</v>
      </c>
      <c r="G37" s="8">
        <f t="shared" si="0"/>
        <v>59978.45</v>
      </c>
      <c r="H37" s="8">
        <f t="shared" si="1"/>
        <v>273.85057971014493</v>
      </c>
      <c r="I37" s="16">
        <f t="shared" si="2"/>
        <v>62487.24</v>
      </c>
      <c r="J37" s="16">
        <f t="shared" si="3"/>
        <v>295.32627868717685</v>
      </c>
    </row>
    <row r="38" spans="1:10" x14ac:dyDescent="0.2">
      <c r="A38" s="6" t="s">
        <v>64</v>
      </c>
      <c r="B38" s="7" t="s">
        <v>65</v>
      </c>
      <c r="C38" s="7">
        <v>0</v>
      </c>
      <c r="D38" s="8">
        <v>25000</v>
      </c>
      <c r="E38" s="8">
        <v>0</v>
      </c>
      <c r="F38" s="8">
        <v>8333.33</v>
      </c>
      <c r="G38" s="8">
        <f t="shared" si="0"/>
        <v>8333.33</v>
      </c>
      <c r="H38" s="8">
        <f t="shared" si="1"/>
        <v>0</v>
      </c>
      <c r="I38" s="16">
        <f t="shared" si="2"/>
        <v>8333.33</v>
      </c>
      <c r="J38" s="16" t="e">
        <f t="shared" si="3"/>
        <v>#DIV/0!</v>
      </c>
    </row>
    <row r="39" spans="1:10" x14ac:dyDescent="0.2">
      <c r="A39" s="6" t="s">
        <v>66</v>
      </c>
      <c r="B39" s="7" t="s">
        <v>67</v>
      </c>
      <c r="C39" s="7">
        <v>0</v>
      </c>
      <c r="D39" s="8">
        <v>25000</v>
      </c>
      <c r="E39" s="8">
        <v>25000</v>
      </c>
      <c r="F39" s="8">
        <v>25000</v>
      </c>
      <c r="G39" s="8">
        <f t="shared" si="0"/>
        <v>0</v>
      </c>
      <c r="H39" s="8">
        <f t="shared" si="1"/>
        <v>100</v>
      </c>
      <c r="I39" s="16">
        <f t="shared" si="2"/>
        <v>25000</v>
      </c>
      <c r="J39" s="16" t="e">
        <f t="shared" si="3"/>
        <v>#DIV/0!</v>
      </c>
    </row>
    <row r="40" spans="1:10" x14ac:dyDescent="0.2">
      <c r="A40" s="4" t="s">
        <v>68</v>
      </c>
      <c r="B40" s="5" t="s">
        <v>69</v>
      </c>
      <c r="C40" s="14">
        <v>3301334.53</v>
      </c>
      <c r="D40" s="11">
        <v>9300900</v>
      </c>
      <c r="E40" s="11">
        <v>2156150</v>
      </c>
      <c r="F40" s="11">
        <v>2307609.81</v>
      </c>
      <c r="G40" s="11">
        <f t="shared" si="0"/>
        <v>151459.81000000006</v>
      </c>
      <c r="H40" s="11">
        <f t="shared" si="1"/>
        <v>107.02454884864225</v>
      </c>
      <c r="I40" s="11">
        <f t="shared" si="2"/>
        <v>-993724.71999999974</v>
      </c>
      <c r="J40" s="11">
        <f t="shared" si="3"/>
        <v>69.899302510248802</v>
      </c>
    </row>
    <row r="41" spans="1:10" x14ac:dyDescent="0.2">
      <c r="A41" s="6" t="s">
        <v>70</v>
      </c>
      <c r="B41" s="7" t="s">
        <v>71</v>
      </c>
      <c r="C41" s="15">
        <v>72009.679999999993</v>
      </c>
      <c r="D41" s="8">
        <v>208000</v>
      </c>
      <c r="E41" s="8">
        <v>73500</v>
      </c>
      <c r="F41" s="8">
        <v>65009.08</v>
      </c>
      <c r="G41" s="8">
        <f t="shared" si="0"/>
        <v>-8490.9199999999983</v>
      </c>
      <c r="H41" s="8">
        <f t="shared" si="1"/>
        <v>88.447727891156475</v>
      </c>
      <c r="I41" s="16">
        <f t="shared" si="2"/>
        <v>-7000.5999999999913</v>
      </c>
      <c r="J41" s="16">
        <f t="shared" si="3"/>
        <v>90.27825147952332</v>
      </c>
    </row>
    <row r="42" spans="1:10" x14ac:dyDescent="0.2">
      <c r="A42" s="6" t="s">
        <v>72</v>
      </c>
      <c r="B42" s="7" t="s">
        <v>73</v>
      </c>
      <c r="C42" s="15">
        <v>1283444.46</v>
      </c>
      <c r="D42" s="8">
        <v>5192900</v>
      </c>
      <c r="E42" s="8">
        <v>1352500</v>
      </c>
      <c r="F42" s="8">
        <v>1493292.69</v>
      </c>
      <c r="G42" s="8">
        <f t="shared" si="0"/>
        <v>140792.68999999994</v>
      </c>
      <c r="H42" s="8">
        <f t="shared" si="1"/>
        <v>110.40981072088725</v>
      </c>
      <c r="I42" s="16">
        <f t="shared" si="2"/>
        <v>209848.22999999998</v>
      </c>
      <c r="J42" s="16">
        <f t="shared" si="3"/>
        <v>116.35039431312828</v>
      </c>
    </row>
    <row r="43" spans="1:10" ht="63.75" x14ac:dyDescent="0.2">
      <c r="A43" s="6" t="s">
        <v>74</v>
      </c>
      <c r="B43" s="7" t="s">
        <v>75</v>
      </c>
      <c r="C43" s="15">
        <v>1945880.39</v>
      </c>
      <c r="D43" s="8">
        <v>3900000</v>
      </c>
      <c r="E43" s="8">
        <v>730150</v>
      </c>
      <c r="F43" s="8">
        <v>749308.04</v>
      </c>
      <c r="G43" s="8">
        <f t="shared" si="0"/>
        <v>19158.040000000037</v>
      </c>
      <c r="H43" s="8">
        <f t="shared" si="1"/>
        <v>102.62384989385743</v>
      </c>
      <c r="I43" s="16">
        <f t="shared" si="2"/>
        <v>-1196572.3499999999</v>
      </c>
      <c r="J43" s="16">
        <f t="shared" si="3"/>
        <v>38.507404866750313</v>
      </c>
    </row>
    <row r="44" spans="1:10" x14ac:dyDescent="0.2">
      <c r="A44" s="4" t="s">
        <v>76</v>
      </c>
      <c r="B44" s="5" t="s">
        <v>77</v>
      </c>
      <c r="C44" s="14">
        <v>73435.48</v>
      </c>
      <c r="D44" s="11">
        <v>141897</v>
      </c>
      <c r="E44" s="11">
        <v>64465</v>
      </c>
      <c r="F44" s="11">
        <v>89387.7</v>
      </c>
      <c r="G44" s="11">
        <f t="shared" si="0"/>
        <v>24922.699999999997</v>
      </c>
      <c r="H44" s="11">
        <f t="shared" si="1"/>
        <v>138.66082370278446</v>
      </c>
      <c r="I44" s="11">
        <f t="shared" si="2"/>
        <v>15952.220000000001</v>
      </c>
      <c r="J44" s="11">
        <f t="shared" si="3"/>
        <v>121.72276942970892</v>
      </c>
    </row>
    <row r="45" spans="1:10" ht="25.5" x14ac:dyDescent="0.2">
      <c r="A45" s="4" t="s">
        <v>78</v>
      </c>
      <c r="B45" s="5" t="s">
        <v>79</v>
      </c>
      <c r="C45" s="14">
        <v>1428</v>
      </c>
      <c r="D45" s="11">
        <v>16647</v>
      </c>
      <c r="E45" s="11">
        <v>3150</v>
      </c>
      <c r="F45" s="11">
        <v>850</v>
      </c>
      <c r="G45" s="11">
        <f t="shared" si="0"/>
        <v>-2300</v>
      </c>
      <c r="H45" s="11">
        <f t="shared" si="1"/>
        <v>26.984126984126984</v>
      </c>
      <c r="I45" s="11">
        <f t="shared" si="2"/>
        <v>-578</v>
      </c>
      <c r="J45" s="11">
        <f t="shared" si="3"/>
        <v>59.523809523809526</v>
      </c>
    </row>
    <row r="46" spans="1:10" x14ac:dyDescent="0.2">
      <c r="A46" s="4" t="s">
        <v>80</v>
      </c>
      <c r="B46" s="5" t="s">
        <v>81</v>
      </c>
      <c r="C46" s="14">
        <v>1428</v>
      </c>
      <c r="D46" s="11">
        <v>16647</v>
      </c>
      <c r="E46" s="11">
        <v>3150</v>
      </c>
      <c r="F46" s="11">
        <v>850</v>
      </c>
      <c r="G46" s="11">
        <f t="shared" si="0"/>
        <v>-2300</v>
      </c>
      <c r="H46" s="11">
        <f t="shared" si="1"/>
        <v>26.984126984126984</v>
      </c>
      <c r="I46" s="11">
        <f t="shared" si="2"/>
        <v>-578</v>
      </c>
      <c r="J46" s="11">
        <f t="shared" si="3"/>
        <v>59.523809523809526</v>
      </c>
    </row>
    <row r="47" spans="1:10" x14ac:dyDescent="0.2">
      <c r="A47" s="6" t="s">
        <v>82</v>
      </c>
      <c r="B47" s="7" t="s">
        <v>83</v>
      </c>
      <c r="C47" s="15">
        <v>1428</v>
      </c>
      <c r="D47" s="8">
        <v>8000</v>
      </c>
      <c r="E47" s="8">
        <v>3150</v>
      </c>
      <c r="F47" s="8">
        <v>850</v>
      </c>
      <c r="G47" s="8">
        <f t="shared" si="0"/>
        <v>-2300</v>
      </c>
      <c r="H47" s="8">
        <f t="shared" si="1"/>
        <v>26.984126984126984</v>
      </c>
      <c r="I47" s="16">
        <f t="shared" si="2"/>
        <v>-578</v>
      </c>
      <c r="J47" s="16">
        <f t="shared" si="3"/>
        <v>59.523809523809526</v>
      </c>
    </row>
    <row r="48" spans="1:10" ht="76.5" x14ac:dyDescent="0.2">
      <c r="A48" s="6" t="s">
        <v>84</v>
      </c>
      <c r="B48" s="7" t="s">
        <v>85</v>
      </c>
      <c r="C48" s="15">
        <v>0</v>
      </c>
      <c r="D48" s="8">
        <v>8647</v>
      </c>
      <c r="E48" s="8">
        <v>0</v>
      </c>
      <c r="F48" s="8">
        <v>0</v>
      </c>
      <c r="G48" s="8">
        <f t="shared" si="0"/>
        <v>0</v>
      </c>
      <c r="H48" s="8">
        <f t="shared" si="1"/>
        <v>0</v>
      </c>
      <c r="I48" s="16">
        <f t="shared" si="2"/>
        <v>0</v>
      </c>
      <c r="J48" s="16">
        <f t="shared" si="3"/>
        <v>0</v>
      </c>
    </row>
    <row r="49" spans="1:10" ht="25.5" x14ac:dyDescent="0.2">
      <c r="A49" s="4" t="s">
        <v>86</v>
      </c>
      <c r="B49" s="5" t="s">
        <v>87</v>
      </c>
      <c r="C49" s="14">
        <v>29591.920000000002</v>
      </c>
      <c r="D49" s="11">
        <v>85250</v>
      </c>
      <c r="E49" s="11">
        <v>21315</v>
      </c>
      <c r="F49" s="11">
        <v>86327.7</v>
      </c>
      <c r="G49" s="11">
        <f t="shared" si="0"/>
        <v>65012.7</v>
      </c>
      <c r="H49" s="11">
        <f t="shared" si="1"/>
        <v>405.00914848698102</v>
      </c>
      <c r="I49" s="11">
        <f t="shared" si="2"/>
        <v>56735.78</v>
      </c>
      <c r="J49" s="11">
        <f t="shared" si="3"/>
        <v>291.72726879499533</v>
      </c>
    </row>
    <row r="50" spans="1:10" x14ac:dyDescent="0.2">
      <c r="A50" s="4" t="s">
        <v>88</v>
      </c>
      <c r="B50" s="5" t="s">
        <v>89</v>
      </c>
      <c r="C50" s="14">
        <v>29580.02</v>
      </c>
      <c r="D50" s="11">
        <v>85200</v>
      </c>
      <c r="E50" s="11">
        <v>21300</v>
      </c>
      <c r="F50" s="11">
        <v>86268.41</v>
      </c>
      <c r="G50" s="11">
        <f t="shared" si="0"/>
        <v>64968.41</v>
      </c>
      <c r="H50" s="11">
        <f t="shared" si="1"/>
        <v>405.01600938967135</v>
      </c>
      <c r="I50" s="11">
        <f t="shared" si="2"/>
        <v>56688.39</v>
      </c>
      <c r="J50" s="11">
        <f t="shared" si="3"/>
        <v>291.64419090994528</v>
      </c>
    </row>
    <row r="51" spans="1:10" ht="51" x14ac:dyDescent="0.2">
      <c r="A51" s="6" t="s">
        <v>90</v>
      </c>
      <c r="B51" s="7" t="s">
        <v>91</v>
      </c>
      <c r="C51" s="15">
        <v>2720</v>
      </c>
      <c r="D51" s="8">
        <v>9600</v>
      </c>
      <c r="E51" s="8">
        <v>2400</v>
      </c>
      <c r="F51" s="8">
        <v>3660</v>
      </c>
      <c r="G51" s="8">
        <f t="shared" si="0"/>
        <v>1260</v>
      </c>
      <c r="H51" s="8">
        <f t="shared" si="1"/>
        <v>152.5</v>
      </c>
      <c r="I51" s="16">
        <f t="shared" si="2"/>
        <v>940</v>
      </c>
      <c r="J51" s="16">
        <f t="shared" si="3"/>
        <v>134.55882352941177</v>
      </c>
    </row>
    <row r="52" spans="1:10" x14ac:dyDescent="0.2">
      <c r="A52" s="6" t="s">
        <v>92</v>
      </c>
      <c r="B52" s="7" t="s">
        <v>93</v>
      </c>
      <c r="C52" s="15">
        <v>1580.02</v>
      </c>
      <c r="D52" s="8">
        <v>10800</v>
      </c>
      <c r="E52" s="8">
        <v>2700</v>
      </c>
      <c r="F52" s="8">
        <v>2508.41</v>
      </c>
      <c r="G52" s="8">
        <f t="shared" si="0"/>
        <v>-191.59000000000015</v>
      </c>
      <c r="H52" s="8">
        <f t="shared" si="1"/>
        <v>92.904074074074074</v>
      </c>
      <c r="I52" s="16">
        <f t="shared" si="2"/>
        <v>928.38999999999987</v>
      </c>
      <c r="J52" s="16">
        <f t="shared" si="3"/>
        <v>158.75811698586094</v>
      </c>
    </row>
    <row r="53" spans="1:10" ht="25.5" x14ac:dyDescent="0.2">
      <c r="A53" s="6" t="s">
        <v>94</v>
      </c>
      <c r="B53" s="7" t="s">
        <v>95</v>
      </c>
      <c r="C53" s="15">
        <v>25280</v>
      </c>
      <c r="D53" s="8">
        <v>64800</v>
      </c>
      <c r="E53" s="8">
        <v>16200</v>
      </c>
      <c r="F53" s="8">
        <v>80100</v>
      </c>
      <c r="G53" s="8">
        <f t="shared" si="0"/>
        <v>63900</v>
      </c>
      <c r="H53" s="8">
        <f t="shared" si="1"/>
        <v>494.44444444444446</v>
      </c>
      <c r="I53" s="16">
        <f t="shared" si="2"/>
        <v>54820</v>
      </c>
      <c r="J53" s="16">
        <f t="shared" si="3"/>
        <v>316.8512658227848</v>
      </c>
    </row>
    <row r="54" spans="1:10" x14ac:dyDescent="0.2">
      <c r="A54" s="4" t="s">
        <v>96</v>
      </c>
      <c r="B54" s="5" t="s">
        <v>97</v>
      </c>
      <c r="C54" s="14">
        <v>11.9</v>
      </c>
      <c r="D54" s="11">
        <v>50</v>
      </c>
      <c r="E54" s="11">
        <v>15</v>
      </c>
      <c r="F54" s="11">
        <v>59.29</v>
      </c>
      <c r="G54" s="11">
        <f t="shared" si="0"/>
        <v>44.29</v>
      </c>
      <c r="H54" s="11">
        <f t="shared" si="1"/>
        <v>395.26666666666665</v>
      </c>
      <c r="I54" s="11">
        <f t="shared" si="2"/>
        <v>47.39</v>
      </c>
      <c r="J54" s="11">
        <f t="shared" si="3"/>
        <v>498.23529411764707</v>
      </c>
    </row>
    <row r="55" spans="1:10" ht="51" x14ac:dyDescent="0.2">
      <c r="A55" s="6" t="s">
        <v>98</v>
      </c>
      <c r="B55" s="7" t="s">
        <v>99</v>
      </c>
      <c r="C55" s="15">
        <v>11.9</v>
      </c>
      <c r="D55" s="8">
        <v>50</v>
      </c>
      <c r="E55" s="8">
        <v>15</v>
      </c>
      <c r="F55" s="8">
        <v>59.29</v>
      </c>
      <c r="G55" s="8">
        <f t="shared" si="0"/>
        <v>44.29</v>
      </c>
      <c r="H55" s="8">
        <f t="shared" si="1"/>
        <v>395.26666666666665</v>
      </c>
      <c r="I55" s="16">
        <f t="shared" si="2"/>
        <v>47.39</v>
      </c>
      <c r="J55" s="16">
        <f t="shared" si="3"/>
        <v>498.23529411764707</v>
      </c>
    </row>
    <row r="56" spans="1:10" x14ac:dyDescent="0.2">
      <c r="A56" s="4" t="s">
        <v>100</v>
      </c>
      <c r="B56" s="5" t="s">
        <v>101</v>
      </c>
      <c r="C56" s="14">
        <v>42415.56</v>
      </c>
      <c r="D56" s="11">
        <v>40000</v>
      </c>
      <c r="E56" s="11">
        <v>40000</v>
      </c>
      <c r="F56" s="11">
        <v>2210</v>
      </c>
      <c r="G56" s="11">
        <f t="shared" si="0"/>
        <v>-37790</v>
      </c>
      <c r="H56" s="11">
        <f t="shared" si="1"/>
        <v>5.5250000000000004</v>
      </c>
      <c r="I56" s="11">
        <f t="shared" si="2"/>
        <v>-40205.56</v>
      </c>
      <c r="J56" s="11">
        <f t="shared" si="3"/>
        <v>5.2103520500495577</v>
      </c>
    </row>
    <row r="57" spans="1:10" x14ac:dyDescent="0.2">
      <c r="A57" s="4" t="s">
        <v>102</v>
      </c>
      <c r="B57" s="5" t="s">
        <v>81</v>
      </c>
      <c r="C57" s="14">
        <v>42415.56</v>
      </c>
      <c r="D57" s="11">
        <v>40000</v>
      </c>
      <c r="E57" s="11">
        <v>40000</v>
      </c>
      <c r="F57" s="11">
        <v>2210</v>
      </c>
      <c r="G57" s="11">
        <f t="shared" si="0"/>
        <v>-37790</v>
      </c>
      <c r="H57" s="11">
        <f t="shared" si="1"/>
        <v>5.5250000000000004</v>
      </c>
      <c r="I57" s="11">
        <f t="shared" si="2"/>
        <v>-40205.56</v>
      </c>
      <c r="J57" s="11">
        <f t="shared" si="3"/>
        <v>5.2103520500495577</v>
      </c>
    </row>
    <row r="58" spans="1:10" x14ac:dyDescent="0.2">
      <c r="A58" s="6" t="s">
        <v>103</v>
      </c>
      <c r="B58" s="7" t="s">
        <v>81</v>
      </c>
      <c r="C58" s="15">
        <v>42415.56</v>
      </c>
      <c r="D58" s="8">
        <v>40000</v>
      </c>
      <c r="E58" s="8">
        <v>40000</v>
      </c>
      <c r="F58" s="8">
        <v>2210</v>
      </c>
      <c r="G58" s="8">
        <f t="shared" si="0"/>
        <v>-37790</v>
      </c>
      <c r="H58" s="8">
        <f t="shared" si="1"/>
        <v>5.5250000000000004</v>
      </c>
      <c r="I58" s="16">
        <f t="shared" si="2"/>
        <v>-40205.56</v>
      </c>
      <c r="J58" s="16">
        <f t="shared" si="3"/>
        <v>5.2103520500495577</v>
      </c>
    </row>
    <row r="59" spans="1:10" x14ac:dyDescent="0.2">
      <c r="A59" s="4" t="s">
        <v>104</v>
      </c>
      <c r="B59" s="5" t="s">
        <v>105</v>
      </c>
      <c r="C59" s="14">
        <v>7787400</v>
      </c>
      <c r="D59" s="11">
        <v>38926352</v>
      </c>
      <c r="E59" s="11">
        <v>11779714</v>
      </c>
      <c r="F59" s="11">
        <v>11900819</v>
      </c>
      <c r="G59" s="11">
        <f t="shared" si="0"/>
        <v>121105</v>
      </c>
      <c r="H59" s="11">
        <f t="shared" si="1"/>
        <v>101.02808098736521</v>
      </c>
      <c r="I59" s="11">
        <f t="shared" si="2"/>
        <v>4113419</v>
      </c>
      <c r="J59" s="11">
        <f t="shared" si="3"/>
        <v>152.82146801243033</v>
      </c>
    </row>
    <row r="60" spans="1:10" x14ac:dyDescent="0.2">
      <c r="A60" s="4" t="s">
        <v>106</v>
      </c>
      <c r="B60" s="5" t="s">
        <v>107</v>
      </c>
      <c r="C60" s="14">
        <v>7787400</v>
      </c>
      <c r="D60" s="11">
        <v>38926352</v>
      </c>
      <c r="E60" s="11">
        <v>11779714</v>
      </c>
      <c r="F60" s="11">
        <v>11900819</v>
      </c>
      <c r="G60" s="11">
        <f t="shared" si="0"/>
        <v>121105</v>
      </c>
      <c r="H60" s="11">
        <f t="shared" si="1"/>
        <v>101.02808098736521</v>
      </c>
      <c r="I60" s="11">
        <f t="shared" si="2"/>
        <v>4113419</v>
      </c>
      <c r="J60" s="11">
        <f t="shared" si="3"/>
        <v>152.82146801243033</v>
      </c>
    </row>
    <row r="61" spans="1:10" ht="25.5" x14ac:dyDescent="0.2">
      <c r="A61" s="4" t="s">
        <v>108</v>
      </c>
      <c r="B61" s="5" t="s">
        <v>109</v>
      </c>
      <c r="C61" s="14">
        <v>3481800</v>
      </c>
      <c r="D61" s="11">
        <v>20869300</v>
      </c>
      <c r="E61" s="11">
        <v>5217300</v>
      </c>
      <c r="F61" s="11">
        <v>5420100</v>
      </c>
      <c r="G61" s="11">
        <f t="shared" si="0"/>
        <v>202800</v>
      </c>
      <c r="H61" s="11">
        <f t="shared" si="1"/>
        <v>103.8870680236904</v>
      </c>
      <c r="I61" s="11">
        <f t="shared" si="2"/>
        <v>1938300</v>
      </c>
      <c r="J61" s="11">
        <f t="shared" si="3"/>
        <v>155.66948130277441</v>
      </c>
    </row>
    <row r="62" spans="1:10" x14ac:dyDescent="0.2">
      <c r="A62" s="6" t="s">
        <v>110</v>
      </c>
      <c r="B62" s="7" t="s">
        <v>111</v>
      </c>
      <c r="C62" s="15">
        <v>3481800</v>
      </c>
      <c r="D62" s="8">
        <v>17833500</v>
      </c>
      <c r="E62" s="8">
        <v>4458300</v>
      </c>
      <c r="F62" s="8">
        <v>4458300</v>
      </c>
      <c r="G62" s="8">
        <f t="shared" si="0"/>
        <v>0</v>
      </c>
      <c r="H62" s="8">
        <f t="shared" si="1"/>
        <v>100</v>
      </c>
      <c r="I62" s="16">
        <f t="shared" si="2"/>
        <v>976500</v>
      </c>
      <c r="J62" s="16">
        <f t="shared" si="3"/>
        <v>128.04583835946923</v>
      </c>
    </row>
    <row r="63" spans="1:10" ht="38.25" x14ac:dyDescent="0.2">
      <c r="A63" s="6" t="s">
        <v>112</v>
      </c>
      <c r="B63" s="7" t="s">
        <v>113</v>
      </c>
      <c r="C63" s="15">
        <v>0</v>
      </c>
      <c r="D63" s="8">
        <v>1182700</v>
      </c>
      <c r="E63" s="8">
        <v>295800</v>
      </c>
      <c r="F63" s="8">
        <v>295800</v>
      </c>
      <c r="G63" s="8">
        <f t="shared" si="0"/>
        <v>0</v>
      </c>
      <c r="H63" s="8">
        <f t="shared" si="1"/>
        <v>100</v>
      </c>
      <c r="I63" s="16">
        <f t="shared" si="2"/>
        <v>295800</v>
      </c>
      <c r="J63" s="16" t="e">
        <f t="shared" si="3"/>
        <v>#DIV/0!</v>
      </c>
    </row>
    <row r="64" spans="1:10" ht="89.25" x14ac:dyDescent="0.2">
      <c r="A64" s="6" t="s">
        <v>114</v>
      </c>
      <c r="B64" s="7" t="s">
        <v>115</v>
      </c>
      <c r="C64" s="15">
        <v>0</v>
      </c>
      <c r="D64" s="8">
        <v>1853100</v>
      </c>
      <c r="E64" s="8">
        <v>463200</v>
      </c>
      <c r="F64" s="8">
        <v>666000</v>
      </c>
      <c r="G64" s="8">
        <f t="shared" si="0"/>
        <v>202800</v>
      </c>
      <c r="H64" s="8">
        <f t="shared" si="1"/>
        <v>143.78238341968913</v>
      </c>
      <c r="I64" s="16">
        <f t="shared" si="2"/>
        <v>666000</v>
      </c>
      <c r="J64" s="16" t="e">
        <f t="shared" si="3"/>
        <v>#DIV/0!</v>
      </c>
    </row>
    <row r="65" spans="1:10" ht="25.5" x14ac:dyDescent="0.2">
      <c r="A65" s="4" t="s">
        <v>116</v>
      </c>
      <c r="B65" s="5" t="s">
        <v>117</v>
      </c>
      <c r="C65" s="14">
        <v>4305600</v>
      </c>
      <c r="D65" s="11">
        <v>17608400</v>
      </c>
      <c r="E65" s="11">
        <v>6414000</v>
      </c>
      <c r="F65" s="11">
        <v>6414000</v>
      </c>
      <c r="G65" s="11">
        <f t="shared" si="0"/>
        <v>0</v>
      </c>
      <c r="H65" s="11">
        <f t="shared" si="1"/>
        <v>100</v>
      </c>
      <c r="I65" s="11">
        <f t="shared" si="2"/>
        <v>2108400</v>
      </c>
      <c r="J65" s="11">
        <f t="shared" si="3"/>
        <v>148.96878483835005</v>
      </c>
    </row>
    <row r="66" spans="1:10" ht="25.5" x14ac:dyDescent="0.2">
      <c r="A66" s="6" t="s">
        <v>118</v>
      </c>
      <c r="B66" s="7" t="s">
        <v>119</v>
      </c>
      <c r="C66" s="15">
        <v>3986100</v>
      </c>
      <c r="D66" s="8">
        <v>15243500</v>
      </c>
      <c r="E66" s="8">
        <v>5231700</v>
      </c>
      <c r="F66" s="8">
        <v>5231700</v>
      </c>
      <c r="G66" s="8">
        <f t="shared" si="0"/>
        <v>0</v>
      </c>
      <c r="H66" s="8">
        <f t="shared" si="1"/>
        <v>100</v>
      </c>
      <c r="I66" s="16">
        <f t="shared" si="2"/>
        <v>1245600</v>
      </c>
      <c r="J66" s="16">
        <f t="shared" si="3"/>
        <v>131.24858884624069</v>
      </c>
    </row>
    <row r="67" spans="1:10" ht="38.25" x14ac:dyDescent="0.2">
      <c r="A67" s="6" t="s">
        <v>120</v>
      </c>
      <c r="B67" s="7" t="s">
        <v>121</v>
      </c>
      <c r="C67" s="15">
        <v>5400</v>
      </c>
      <c r="D67" s="8">
        <v>29600</v>
      </c>
      <c r="E67" s="8">
        <v>14700</v>
      </c>
      <c r="F67" s="8">
        <v>14700</v>
      </c>
      <c r="G67" s="8">
        <f t="shared" si="0"/>
        <v>0</v>
      </c>
      <c r="H67" s="8">
        <f t="shared" si="1"/>
        <v>100</v>
      </c>
      <c r="I67" s="16">
        <f t="shared" si="2"/>
        <v>9300</v>
      </c>
      <c r="J67" s="16">
        <f t="shared" si="3"/>
        <v>272.22222222222223</v>
      </c>
    </row>
    <row r="68" spans="1:10" ht="63.75" x14ac:dyDescent="0.2">
      <c r="A68" s="6" t="s">
        <v>122</v>
      </c>
      <c r="B68" s="7" t="s">
        <v>123</v>
      </c>
      <c r="C68" s="15">
        <v>0</v>
      </c>
      <c r="D68" s="8">
        <v>0</v>
      </c>
      <c r="E68" s="8">
        <v>0</v>
      </c>
      <c r="F68" s="8">
        <v>0</v>
      </c>
      <c r="G68" s="8">
        <f t="shared" si="0"/>
        <v>0</v>
      </c>
      <c r="H68" s="8">
        <f t="shared" si="1"/>
        <v>0</v>
      </c>
      <c r="I68" s="16">
        <f t="shared" si="2"/>
        <v>0</v>
      </c>
      <c r="J68" s="16">
        <f t="shared" si="3"/>
        <v>0</v>
      </c>
    </row>
    <row r="69" spans="1:10" ht="38.25" x14ac:dyDescent="0.2">
      <c r="A69" s="6" t="s">
        <v>124</v>
      </c>
      <c r="B69" s="7" t="s">
        <v>125</v>
      </c>
      <c r="C69" s="15">
        <v>314100</v>
      </c>
      <c r="D69" s="8">
        <v>2335300</v>
      </c>
      <c r="E69" s="8">
        <v>1167600</v>
      </c>
      <c r="F69" s="8">
        <v>1167600</v>
      </c>
      <c r="G69" s="8">
        <f t="shared" si="0"/>
        <v>0</v>
      </c>
      <c r="H69" s="8">
        <f t="shared" si="1"/>
        <v>100</v>
      </c>
      <c r="I69" s="16">
        <f t="shared" si="2"/>
        <v>853500</v>
      </c>
      <c r="J69" s="16">
        <f t="shared" si="3"/>
        <v>371.72874880611266</v>
      </c>
    </row>
    <row r="70" spans="1:10" ht="25.5" x14ac:dyDescent="0.2">
      <c r="A70" s="4" t="s">
        <v>126</v>
      </c>
      <c r="B70" s="5" t="s">
        <v>127</v>
      </c>
      <c r="C70" s="14">
        <v>0</v>
      </c>
      <c r="D70" s="11">
        <v>448652</v>
      </c>
      <c r="E70" s="11">
        <v>148414</v>
      </c>
      <c r="F70" s="11">
        <v>66719</v>
      </c>
      <c r="G70" s="11">
        <f t="shared" si="0"/>
        <v>-81695</v>
      </c>
      <c r="H70" s="11">
        <f t="shared" si="1"/>
        <v>44.954653873623784</v>
      </c>
      <c r="I70" s="11">
        <f t="shared" si="2"/>
        <v>66719</v>
      </c>
      <c r="J70" s="11" t="e">
        <f t="shared" si="3"/>
        <v>#DIV/0!</v>
      </c>
    </row>
    <row r="71" spans="1:10" x14ac:dyDescent="0.2">
      <c r="A71" s="6" t="s">
        <v>128</v>
      </c>
      <c r="B71" s="7" t="s">
        <v>129</v>
      </c>
      <c r="C71" s="15">
        <v>0</v>
      </c>
      <c r="D71" s="8">
        <v>81695</v>
      </c>
      <c r="E71" s="8">
        <v>81695</v>
      </c>
      <c r="F71" s="8">
        <v>0</v>
      </c>
      <c r="G71" s="8">
        <f t="shared" ref="G71:G74" si="4">F71-E71</f>
        <v>-81695</v>
      </c>
      <c r="H71" s="8">
        <f t="shared" ref="H71:H74" si="5">IF(E71=0,0,F71/E71*100)</f>
        <v>0</v>
      </c>
      <c r="I71" s="16">
        <f t="shared" si="2"/>
        <v>0</v>
      </c>
      <c r="J71" s="16">
        <f t="shared" si="3"/>
        <v>0</v>
      </c>
    </row>
    <row r="72" spans="1:10" ht="76.5" x14ac:dyDescent="0.2">
      <c r="A72" s="6" t="s">
        <v>130</v>
      </c>
      <c r="B72" s="7" t="s">
        <v>131</v>
      </c>
      <c r="C72" s="15">
        <v>0</v>
      </c>
      <c r="D72" s="8">
        <v>366957</v>
      </c>
      <c r="E72" s="8">
        <v>66719</v>
      </c>
      <c r="F72" s="8">
        <v>66719</v>
      </c>
      <c r="G72" s="8">
        <f t="shared" si="4"/>
        <v>0</v>
      </c>
      <c r="H72" s="8">
        <f t="shared" si="5"/>
        <v>100</v>
      </c>
      <c r="I72" s="16">
        <f t="shared" ref="I72:I74" si="6">F72-C72</f>
        <v>66719</v>
      </c>
      <c r="J72" s="16" t="e">
        <f t="shared" ref="J72:J74" si="7">IF(F72=0,0,F72/C72*100)</f>
        <v>#DIV/0!</v>
      </c>
    </row>
    <row r="73" spans="1:10" x14ac:dyDescent="0.2">
      <c r="A73" s="4" t="s">
        <v>132</v>
      </c>
      <c r="B73" s="5" t="s">
        <v>133</v>
      </c>
      <c r="C73" s="14">
        <v>7049273.2299999986</v>
      </c>
      <c r="D73" s="11">
        <v>31000000</v>
      </c>
      <c r="E73" s="11">
        <v>5815875</v>
      </c>
      <c r="F73" s="11">
        <v>6307546.540000001</v>
      </c>
      <c r="G73" s="11">
        <f t="shared" si="4"/>
        <v>491671.54000000097</v>
      </c>
      <c r="H73" s="11">
        <f t="shared" si="5"/>
        <v>108.45395645539151</v>
      </c>
      <c r="I73" s="11">
        <f t="shared" si="6"/>
        <v>-741726.68999999762</v>
      </c>
      <c r="J73" s="11">
        <f t="shared" si="7"/>
        <v>89.477969348054359</v>
      </c>
    </row>
    <row r="74" spans="1:10" x14ac:dyDescent="0.2">
      <c r="A74" s="4" t="s">
        <v>132</v>
      </c>
      <c r="B74" s="5" t="s">
        <v>134</v>
      </c>
      <c r="C74" s="14">
        <v>14836673.229999999</v>
      </c>
      <c r="D74" s="11">
        <v>69926352</v>
      </c>
      <c r="E74" s="11">
        <v>17595589</v>
      </c>
      <c r="F74" s="11">
        <v>18208365.539999999</v>
      </c>
      <c r="G74" s="11">
        <f t="shared" si="4"/>
        <v>612776.53999999911</v>
      </c>
      <c r="H74" s="11">
        <f t="shared" si="5"/>
        <v>103.48255770238779</v>
      </c>
      <c r="I74" s="11">
        <f t="shared" si="6"/>
        <v>3371692.3100000005</v>
      </c>
      <c r="J74" s="11">
        <f t="shared" si="7"/>
        <v>122.7253930698048</v>
      </c>
    </row>
    <row r="77" spans="1:10" ht="63.75" customHeight="1" x14ac:dyDescent="0.2">
      <c r="A77" s="20" t="s">
        <v>0</v>
      </c>
      <c r="B77" s="22" t="s">
        <v>146</v>
      </c>
      <c r="C77" s="24" t="s">
        <v>144</v>
      </c>
      <c r="D77" s="24" t="s">
        <v>135</v>
      </c>
      <c r="E77" s="24" t="s">
        <v>136</v>
      </c>
      <c r="F77" s="24" t="s">
        <v>137</v>
      </c>
      <c r="G77" s="17" t="s">
        <v>138</v>
      </c>
      <c r="H77" s="18"/>
      <c r="I77" s="17" t="s">
        <v>138</v>
      </c>
      <c r="J77" s="18"/>
    </row>
    <row r="78" spans="1:10" x14ac:dyDescent="0.2">
      <c r="A78" s="21"/>
      <c r="B78" s="23"/>
      <c r="C78" s="25"/>
      <c r="D78" s="25"/>
      <c r="E78" s="25"/>
      <c r="F78" s="25"/>
      <c r="G78" s="8" t="s">
        <v>1</v>
      </c>
      <c r="H78" s="8" t="s">
        <v>2</v>
      </c>
      <c r="I78" s="8" t="s">
        <v>1</v>
      </c>
      <c r="J78" s="8" t="s">
        <v>2</v>
      </c>
    </row>
    <row r="79" spans="1:10" x14ac:dyDescent="0.2">
      <c r="A79" s="4" t="s">
        <v>104</v>
      </c>
      <c r="B79" s="5" t="s">
        <v>105</v>
      </c>
      <c r="C79" s="14">
        <v>7787400</v>
      </c>
      <c r="D79" s="11">
        <v>38926352</v>
      </c>
      <c r="E79" s="11">
        <v>11779714</v>
      </c>
      <c r="F79" s="11">
        <v>11900819</v>
      </c>
      <c r="G79" s="11">
        <f t="shared" ref="G79:G92" si="8">F79-E79</f>
        <v>121105</v>
      </c>
      <c r="H79" s="11">
        <f t="shared" ref="H79:H92" si="9">IF(E79=0,0,F79/E79*100)</f>
        <v>101.02808098736521</v>
      </c>
      <c r="I79" s="11">
        <f t="shared" ref="I79:I92" si="10">F79-C79</f>
        <v>4113419</v>
      </c>
      <c r="J79" s="11">
        <f t="shared" ref="J79:J92" si="11">IF(F79=0,0,F79/C79*100)</f>
        <v>152.82146801243033</v>
      </c>
    </row>
    <row r="80" spans="1:10" x14ac:dyDescent="0.2">
      <c r="A80" s="4" t="s">
        <v>106</v>
      </c>
      <c r="B80" s="5" t="s">
        <v>107</v>
      </c>
      <c r="C80" s="14">
        <v>7787400</v>
      </c>
      <c r="D80" s="11">
        <v>38926352</v>
      </c>
      <c r="E80" s="11">
        <v>11779714</v>
      </c>
      <c r="F80" s="11">
        <v>11900819</v>
      </c>
      <c r="G80" s="11">
        <f t="shared" si="8"/>
        <v>121105</v>
      </c>
      <c r="H80" s="11">
        <f t="shared" si="9"/>
        <v>101.02808098736521</v>
      </c>
      <c r="I80" s="11">
        <f t="shared" si="10"/>
        <v>4113419</v>
      </c>
      <c r="J80" s="11">
        <f t="shared" si="11"/>
        <v>152.82146801243033</v>
      </c>
    </row>
    <row r="81" spans="1:10" ht="25.5" x14ac:dyDescent="0.2">
      <c r="A81" s="4" t="s">
        <v>108</v>
      </c>
      <c r="B81" s="5" t="s">
        <v>109</v>
      </c>
      <c r="C81" s="14">
        <v>3481800</v>
      </c>
      <c r="D81" s="11">
        <v>20869300</v>
      </c>
      <c r="E81" s="11">
        <v>5217300</v>
      </c>
      <c r="F81" s="11">
        <v>5420100</v>
      </c>
      <c r="G81" s="11">
        <f t="shared" si="8"/>
        <v>202800</v>
      </c>
      <c r="H81" s="11">
        <f t="shared" si="9"/>
        <v>103.8870680236904</v>
      </c>
      <c r="I81" s="11">
        <f t="shared" si="10"/>
        <v>1938300</v>
      </c>
      <c r="J81" s="11">
        <f t="shared" si="11"/>
        <v>155.66948130277441</v>
      </c>
    </row>
    <row r="82" spans="1:10" x14ac:dyDescent="0.2">
      <c r="A82" s="6" t="s">
        <v>110</v>
      </c>
      <c r="B82" s="7" t="s">
        <v>111</v>
      </c>
      <c r="C82" s="15">
        <v>3481800</v>
      </c>
      <c r="D82" s="8">
        <v>17833500</v>
      </c>
      <c r="E82" s="8">
        <v>4458300</v>
      </c>
      <c r="F82" s="8">
        <v>4458300</v>
      </c>
      <c r="G82" s="8">
        <f t="shared" si="8"/>
        <v>0</v>
      </c>
      <c r="H82" s="8">
        <f t="shared" si="9"/>
        <v>100</v>
      </c>
      <c r="I82" s="16">
        <f t="shared" si="10"/>
        <v>976500</v>
      </c>
      <c r="J82" s="16">
        <f t="shared" si="11"/>
        <v>128.04583835946923</v>
      </c>
    </row>
    <row r="83" spans="1:10" ht="38.25" x14ac:dyDescent="0.2">
      <c r="A83" s="6" t="s">
        <v>112</v>
      </c>
      <c r="B83" s="7" t="s">
        <v>113</v>
      </c>
      <c r="C83" s="15">
        <v>0</v>
      </c>
      <c r="D83" s="8">
        <v>1182700</v>
      </c>
      <c r="E83" s="8">
        <v>295800</v>
      </c>
      <c r="F83" s="8">
        <v>295800</v>
      </c>
      <c r="G83" s="8">
        <f t="shared" si="8"/>
        <v>0</v>
      </c>
      <c r="H83" s="8">
        <f t="shared" si="9"/>
        <v>100</v>
      </c>
      <c r="I83" s="16">
        <f t="shared" si="10"/>
        <v>295800</v>
      </c>
      <c r="J83" s="16" t="e">
        <f t="shared" si="11"/>
        <v>#DIV/0!</v>
      </c>
    </row>
    <row r="84" spans="1:10" ht="89.25" x14ac:dyDescent="0.2">
      <c r="A84" s="6" t="s">
        <v>114</v>
      </c>
      <c r="B84" s="7" t="s">
        <v>115</v>
      </c>
      <c r="C84" s="15">
        <v>0</v>
      </c>
      <c r="D84" s="8">
        <v>1853100</v>
      </c>
      <c r="E84" s="8">
        <v>463200</v>
      </c>
      <c r="F84" s="8">
        <v>666000</v>
      </c>
      <c r="G84" s="8">
        <f t="shared" si="8"/>
        <v>202800</v>
      </c>
      <c r="H84" s="8">
        <f t="shared" si="9"/>
        <v>143.78238341968913</v>
      </c>
      <c r="I84" s="16">
        <f t="shared" si="10"/>
        <v>666000</v>
      </c>
      <c r="J84" s="16" t="e">
        <f t="shared" si="11"/>
        <v>#DIV/0!</v>
      </c>
    </row>
    <row r="85" spans="1:10" ht="25.5" x14ac:dyDescent="0.2">
      <c r="A85" s="4" t="s">
        <v>116</v>
      </c>
      <c r="B85" s="5" t="s">
        <v>117</v>
      </c>
      <c r="C85" s="14">
        <v>4305600</v>
      </c>
      <c r="D85" s="11">
        <v>17608400</v>
      </c>
      <c r="E85" s="11">
        <v>6414000</v>
      </c>
      <c r="F85" s="11">
        <v>6414000</v>
      </c>
      <c r="G85" s="11">
        <f t="shared" si="8"/>
        <v>0</v>
      </c>
      <c r="H85" s="11">
        <f t="shared" si="9"/>
        <v>100</v>
      </c>
      <c r="I85" s="11">
        <f t="shared" si="10"/>
        <v>2108400</v>
      </c>
      <c r="J85" s="11">
        <f t="shared" si="11"/>
        <v>148.96878483835005</v>
      </c>
    </row>
    <row r="86" spans="1:10" ht="25.5" x14ac:dyDescent="0.2">
      <c r="A86" s="6" t="s">
        <v>118</v>
      </c>
      <c r="B86" s="7" t="s">
        <v>119</v>
      </c>
      <c r="C86" s="15">
        <v>3986100</v>
      </c>
      <c r="D86" s="8">
        <v>15243500</v>
      </c>
      <c r="E86" s="8">
        <v>5231700</v>
      </c>
      <c r="F86" s="8">
        <v>5231700</v>
      </c>
      <c r="G86" s="8">
        <f t="shared" si="8"/>
        <v>0</v>
      </c>
      <c r="H86" s="8">
        <f t="shared" si="9"/>
        <v>100</v>
      </c>
      <c r="I86" s="16">
        <f t="shared" si="10"/>
        <v>1245600</v>
      </c>
      <c r="J86" s="16">
        <f t="shared" si="11"/>
        <v>131.24858884624069</v>
      </c>
    </row>
    <row r="87" spans="1:10" ht="38.25" x14ac:dyDescent="0.2">
      <c r="A87" s="6" t="s">
        <v>120</v>
      </c>
      <c r="B87" s="7" t="s">
        <v>121</v>
      </c>
      <c r="C87" s="15">
        <v>5400</v>
      </c>
      <c r="D87" s="8">
        <v>29600</v>
      </c>
      <c r="E87" s="8">
        <v>14700</v>
      </c>
      <c r="F87" s="8">
        <v>14700</v>
      </c>
      <c r="G87" s="8">
        <f t="shared" si="8"/>
        <v>0</v>
      </c>
      <c r="H87" s="8">
        <f t="shared" si="9"/>
        <v>100</v>
      </c>
      <c r="I87" s="16">
        <f t="shared" si="10"/>
        <v>9300</v>
      </c>
      <c r="J87" s="16">
        <f t="shared" si="11"/>
        <v>272.22222222222223</v>
      </c>
    </row>
    <row r="88" spans="1:10" ht="63.75" x14ac:dyDescent="0.2">
      <c r="A88" s="6" t="s">
        <v>122</v>
      </c>
      <c r="B88" s="7" t="s">
        <v>123</v>
      </c>
      <c r="C88" s="15">
        <v>0</v>
      </c>
      <c r="D88" s="8">
        <v>0</v>
      </c>
      <c r="E88" s="8">
        <v>0</v>
      </c>
      <c r="F88" s="8">
        <v>0</v>
      </c>
      <c r="G88" s="8">
        <f t="shared" si="8"/>
        <v>0</v>
      </c>
      <c r="H88" s="8">
        <f t="shared" si="9"/>
        <v>0</v>
      </c>
      <c r="I88" s="16">
        <f t="shared" si="10"/>
        <v>0</v>
      </c>
      <c r="J88" s="16">
        <f t="shared" si="11"/>
        <v>0</v>
      </c>
    </row>
    <row r="89" spans="1:10" ht="38.25" x14ac:dyDescent="0.2">
      <c r="A89" s="6" t="s">
        <v>124</v>
      </c>
      <c r="B89" s="7" t="s">
        <v>125</v>
      </c>
      <c r="C89" s="15">
        <v>314100</v>
      </c>
      <c r="D89" s="8">
        <v>2335300</v>
      </c>
      <c r="E89" s="8">
        <v>1167600</v>
      </c>
      <c r="F89" s="8">
        <v>1167600</v>
      </c>
      <c r="G89" s="8">
        <f t="shared" si="8"/>
        <v>0</v>
      </c>
      <c r="H89" s="8">
        <f t="shared" si="9"/>
        <v>100</v>
      </c>
      <c r="I89" s="16">
        <f t="shared" si="10"/>
        <v>853500</v>
      </c>
      <c r="J89" s="16">
        <f t="shared" si="11"/>
        <v>371.72874880611266</v>
      </c>
    </row>
    <row r="90" spans="1:10" ht="25.5" x14ac:dyDescent="0.2">
      <c r="A90" s="4" t="s">
        <v>126</v>
      </c>
      <c r="B90" s="5" t="s">
        <v>127</v>
      </c>
      <c r="C90" s="14">
        <v>0</v>
      </c>
      <c r="D90" s="11">
        <v>448652</v>
      </c>
      <c r="E90" s="11">
        <v>148414</v>
      </c>
      <c r="F90" s="11">
        <v>66719</v>
      </c>
      <c r="G90" s="11">
        <f t="shared" si="8"/>
        <v>-81695</v>
      </c>
      <c r="H90" s="11">
        <f t="shared" si="9"/>
        <v>44.954653873623784</v>
      </c>
      <c r="I90" s="11">
        <f t="shared" si="10"/>
        <v>66719</v>
      </c>
      <c r="J90" s="11" t="e">
        <f t="shared" si="11"/>
        <v>#DIV/0!</v>
      </c>
    </row>
    <row r="91" spans="1:10" x14ac:dyDescent="0.2">
      <c r="A91" s="6" t="s">
        <v>128</v>
      </c>
      <c r="B91" s="7" t="s">
        <v>129</v>
      </c>
      <c r="C91" s="15">
        <v>0</v>
      </c>
      <c r="D91" s="8">
        <v>81695</v>
      </c>
      <c r="E91" s="8">
        <v>81695</v>
      </c>
      <c r="F91" s="8">
        <v>0</v>
      </c>
      <c r="G91" s="8">
        <f t="shared" si="8"/>
        <v>-81695</v>
      </c>
      <c r="H91" s="8">
        <f t="shared" si="9"/>
        <v>0</v>
      </c>
      <c r="I91" s="16">
        <f t="shared" si="10"/>
        <v>0</v>
      </c>
      <c r="J91" s="16">
        <f t="shared" si="11"/>
        <v>0</v>
      </c>
    </row>
    <row r="92" spans="1:10" ht="76.5" x14ac:dyDescent="0.2">
      <c r="A92" s="6" t="s">
        <v>130</v>
      </c>
      <c r="B92" s="7" t="s">
        <v>131</v>
      </c>
      <c r="C92" s="15">
        <v>0</v>
      </c>
      <c r="D92" s="8">
        <v>366957</v>
      </c>
      <c r="E92" s="8">
        <v>66719</v>
      </c>
      <c r="F92" s="8">
        <v>66719</v>
      </c>
      <c r="G92" s="8">
        <f t="shared" si="8"/>
        <v>0</v>
      </c>
      <c r="H92" s="8">
        <f t="shared" si="9"/>
        <v>100</v>
      </c>
      <c r="I92" s="16">
        <f t="shared" si="10"/>
        <v>66719</v>
      </c>
      <c r="J92" s="16" t="e">
        <f t="shared" si="11"/>
        <v>#DIV/0!</v>
      </c>
    </row>
    <row r="94" spans="1:10" ht="15.75" x14ac:dyDescent="0.25">
      <c r="B94" s="12" t="s">
        <v>142</v>
      </c>
      <c r="C94" s="12"/>
      <c r="F94" s="13" t="s">
        <v>143</v>
      </c>
    </row>
  </sheetData>
  <mergeCells count="19">
    <mergeCell ref="F77:F78"/>
    <mergeCell ref="G77:H77"/>
    <mergeCell ref="I77:J77"/>
    <mergeCell ref="A77:A78"/>
    <mergeCell ref="B77:B78"/>
    <mergeCell ref="C77:C78"/>
    <mergeCell ref="D77:D78"/>
    <mergeCell ref="E77:E78"/>
    <mergeCell ref="I5:J5"/>
    <mergeCell ref="A1:H1"/>
    <mergeCell ref="A2:H2"/>
    <mergeCell ref="A3:H3"/>
    <mergeCell ref="G5:H5"/>
    <mergeCell ref="A5:A6"/>
    <mergeCell ref="B5:B6"/>
    <mergeCell ref="D5:D6"/>
    <mergeCell ref="E5:E6"/>
    <mergeCell ref="F5:F6"/>
    <mergeCell ref="C5:C6"/>
  </mergeCells>
  <conditionalFormatting sqref="A7:A74">
    <cfRule type="expression" dxfId="9" priority="6" stopIfTrue="1">
      <formula>XFA7=1</formula>
    </cfRule>
  </conditionalFormatting>
  <conditionalFormatting sqref="B7:C74">
    <cfRule type="expression" dxfId="8" priority="7" stopIfTrue="1">
      <formula>XFA7=1</formula>
    </cfRule>
  </conditionalFormatting>
  <conditionalFormatting sqref="E7:E74">
    <cfRule type="expression" dxfId="7" priority="8" stopIfTrue="1">
      <formula>XFA7=1</formula>
    </cfRule>
  </conditionalFormatting>
  <conditionalFormatting sqref="F7:F74">
    <cfRule type="expression" dxfId="6" priority="9" stopIfTrue="1">
      <formula>XFA7=1</formula>
    </cfRule>
  </conditionalFormatting>
  <conditionalFormatting sqref="D7:D74">
    <cfRule type="expression" dxfId="5" priority="28" stopIfTrue="1">
      <formula>XFA7=1</formula>
    </cfRule>
  </conditionalFormatting>
  <conditionalFormatting sqref="A79:A92">
    <cfRule type="expression" dxfId="4" priority="1" stopIfTrue="1">
      <formula>XFA79=1</formula>
    </cfRule>
  </conditionalFormatting>
  <conditionalFormatting sqref="B79:C92">
    <cfRule type="expression" dxfId="3" priority="2" stopIfTrue="1">
      <formula>XFA79=1</formula>
    </cfRule>
  </conditionalFormatting>
  <conditionalFormatting sqref="E79:E92">
    <cfRule type="expression" dxfId="2" priority="3" stopIfTrue="1">
      <formula>XFA79=1</formula>
    </cfRule>
  </conditionalFormatting>
  <conditionalFormatting sqref="F79:F92">
    <cfRule type="expression" dxfId="1" priority="4" stopIfTrue="1">
      <formula>XFA79=1</formula>
    </cfRule>
  </conditionalFormatting>
  <conditionalFormatting sqref="D79:D92">
    <cfRule type="expression" dxfId="0" priority="5" stopIfTrue="1">
      <formula>XFA79=1</formula>
    </cfRule>
  </conditionalFormatting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Аркуш2</vt:lpstr>
      <vt:lpstr>Аркуш2!Область_друку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cp:lastPrinted>2026-05-19T10:13:19Z</cp:lastPrinted>
  <dcterms:created xsi:type="dcterms:W3CDTF">2026-05-11T07:42:43Z</dcterms:created>
  <dcterms:modified xsi:type="dcterms:W3CDTF">2026-05-25T13:45:54Z</dcterms:modified>
</cp:coreProperties>
</file>